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firstSheet="3" activeTab="8"/>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 店舗管理_Ｌ4）" sheetId="6" r:id="rId6"/>
    <sheet name="OJTｺﾐｭﾆｹｰｼｮﾝｼｰﾄ  (①共通）" sheetId="7" r:id="rId7"/>
    <sheet name="OJTｺﾐｭﾆｹｰｼｮﾝｼｰﾄ  (②選択能力ユニット）" sheetId="8" r:id="rId8"/>
    <sheet name="OJTｺﾐｭﾆｹｰｼｮﾝｼｰﾄ  (アパレル販売_全体版）" sheetId="9" r:id="rId9"/>
  </sheets>
  <definedNames>
    <definedName name="_xlnm.Print_Area" localSheetId="3">'【記入例】OJTｺﾐｭﾆｹｰｼｮﾝｼｰﾄ'!$A$1:$AO$38</definedName>
    <definedName name="_xlnm.Print_Area" localSheetId="1">'【記入例】入力シート_基本情報'!$A$1:$AH$18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(アパレル販売_全体版）'!$A$1:$Z$80</definedName>
    <definedName name="_xlnm.Print_Area" localSheetId="0">'OJTコミュニケーションシートの目的とシート各部の説明'!$A$1:$X$212</definedName>
    <definedName name="_xlnm.Print_Area" localSheetId="5">'入力シート（アパレル販売 店舗管理_Ｌ4）'!$A$1:$L$79</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 店舗管理_Ｌ4）'!$43:$44</definedName>
  </definedNames>
  <calcPr fullCalcOnLoad="1" refMode="R1C1"/>
</workbook>
</file>

<file path=xl/sharedStrings.xml><?xml version="1.0" encoding="utf-8"?>
<sst xmlns="http://schemas.openxmlformats.org/spreadsheetml/2006/main" count="662" uniqueCount="317">
  <si>
    <t>トレーナー・エリアマネジャーの検討結果の報告を受け、出店の立地、出店の適否について全社的な観点から最終判断を行っている。</t>
  </si>
  <si>
    <t>トレーナー・エリアマネジャーが検討した店舗の内外装、出店コストについて、全社的な採算を考慮して、その適否を判断している。</t>
  </si>
  <si>
    <t>トレーナー・エリアマネジャーから立案されたリニューアル計画について、全社的な店舗・販売戦略の視点から検討、適否の判断を行い、投資計画全体の予算枠で効果的に実践していくため、リニューアル案件の優先順位を判断している。</t>
  </si>
  <si>
    <t>自社出店スペースが良い環境にない店舗のサポートを行い、百貨店フロア担当者へ積極的に働きかけている。また、百貨店の上位役職者とも関係を構築し、自社プレゼンスを高めている。</t>
  </si>
  <si>
    <t>1.販売計画の策定と推進</t>
  </si>
  <si>
    <t>4.ＶＭＤプランニング及び実施支援</t>
  </si>
  <si>
    <t>8.店舗開発・渉外</t>
  </si>
  <si>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</si>
  <si>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</si>
  <si>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</si>
  <si>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</si>
  <si>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</si>
  <si>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</si>
  <si>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</si>
  <si>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</si>
  <si>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</si>
  <si>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</si>
  <si>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</si>
  <si>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</si>
  <si>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</si>
  <si>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</si>
  <si>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</si>
  <si>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</si>
  <si>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</si>
  <si>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</si>
  <si>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</si>
  <si>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</si>
  <si>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</si>
  <si>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</si>
  <si>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</si>
  <si>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</si>
  <si>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</si>
  <si>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</si>
  <si>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</si>
  <si>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</si>
  <si>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</si>
  <si>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</si>
  <si>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</si>
  <si>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</si>
  <si>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</si>
  <si>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</si>
  <si>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</si>
  <si>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</si>
  <si>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</si>
  <si>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</si>
  <si>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</si>
  <si>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</si>
  <si>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</si>
  <si>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</si>
  <si>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</si>
  <si>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</si>
  <si>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</si>
  <si>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9.展示会開催業務</t>
  </si>
  <si>
    <t>スキルレベルチェックグラフ
（②選択能力ユニット）</t>
  </si>
  <si>
    <t>スキルレベルチェックグラフ
（②選択能力）</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</si>
  <si>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</si>
  <si>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</si>
  <si>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</si>
  <si>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</si>
  <si>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</si>
  <si>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</si>
  <si>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</si>
  <si>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</si>
  <si>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</si>
  <si>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</si>
  <si>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</si>
  <si>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</si>
  <si>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</si>
  <si>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</si>
  <si>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</si>
  <si>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</si>
  <si>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</si>
  <si>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</si>
  <si>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</si>
  <si>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</si>
  <si>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</si>
  <si>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</si>
  <si>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</si>
  <si>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</si>
  <si>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</si>
  <si>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</si>
  <si>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</si>
  <si>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</si>
  <si>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</si>
  <si>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</si>
  <si>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</si>
  <si>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</si>
  <si>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</si>
  <si>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</si>
  <si>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</si>
  <si>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</si>
  <si>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</si>
  <si>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</si>
  <si>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</si>
  <si>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</si>
  <si>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</si>
  <si>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</si>
  <si>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</si>
  <si>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</si>
  <si>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</si>
  <si>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</si>
  <si>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</si>
  <si>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</si>
  <si>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</si>
  <si>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</si>
  <si>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</si>
  <si>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</si>
  <si>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</si>
  <si>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</si>
  <si>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</si>
  <si>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</si>
  <si>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</si>
  <si>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</si>
  <si>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</si>
  <si>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</si>
  <si>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</si>
  <si>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</si>
  <si>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</si>
  <si>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</si>
  <si>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</si>
  <si>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</si>
  <si>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</si>
  <si>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</si>
  <si>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</si>
  <si>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</si>
  <si>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</si>
  <si>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</si>
  <si>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</si>
  <si>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</si>
  <si>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</si>
  <si>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</si>
  <si>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</si>
  <si>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</si>
  <si>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</si>
  <si>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</si>
  <si>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</si>
  <si>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</si>
  <si>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</si>
  <si>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</si>
  <si>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</si>
  <si>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</si>
  <si>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</si>
  <si>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</si>
  <si>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</si>
  <si>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</si>
  <si>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</si>
  <si>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</si>
  <si>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</si>
  <si>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</si>
  <si>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</si>
  <si>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</si>
  <si>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</si>
  <si>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</si>
  <si>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</si>
  <si>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</si>
  <si>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</si>
  <si>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</si>
  <si>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</si>
  <si>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</si>
  <si>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</si>
  <si>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</si>
  <si>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</si>
  <si>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</si>
  <si>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</si>
  <si>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</si>
  <si>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</si>
  <si>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</si>
  <si>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</si>
  <si>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</si>
  <si>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</si>
  <si>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</si>
  <si>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</si>
  <si>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</si>
  <si>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</si>
  <si>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</si>
  <si>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</si>
  <si>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</si>
  <si>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</si>
  <si>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</si>
  <si>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</si>
  <si>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</si>
  <si>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9.展示会開催業務</t>
  </si>
  <si>
    <t>2.コミュニケーションと協働</t>
  </si>
  <si>
    <t>2.コミュニケーションと協働</t>
  </si>
  <si>
    <t>3.企業倫理とコンプライアンス</t>
  </si>
  <si>
    <t>3.企業倫理とコンプライアンス</t>
  </si>
  <si>
    <t>1.顧客志向</t>
  </si>
  <si>
    <t>1.顧客志向</t>
  </si>
  <si>
    <t>①顧客ニーズの共有とサービス意識の浸透</t>
  </si>
  <si>
    <t>②サービス向上に対する高い意識と創意工夫</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</si>
  <si>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</si>
  <si>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</si>
  <si>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</si>
  <si>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4.戦略及び目標の設定とプロセス・成果のマネジメント</t>
  </si>
  <si>
    <t>4.戦略及び目標の設定とプロセス・成果のマネジメント</t>
  </si>
  <si>
    <t>5.予算策定とコストのマネジメント</t>
  </si>
  <si>
    <t>5.予算策定とコストのマネジメント</t>
  </si>
  <si>
    <t>6.組織と人のマネジメント</t>
  </si>
  <si>
    <t>6.組織と人のマネジメント</t>
  </si>
  <si>
    <t>3.顧客政策</t>
  </si>
  <si>
    <t>5.商品政策</t>
  </si>
  <si>
    <t>①商品計画</t>
  </si>
  <si>
    <t>②ディストリビューション計画策定</t>
  </si>
  <si>
    <t>③マークダウンの品番、金額の決定</t>
  </si>
  <si>
    <t>6.店舗計数管理統括</t>
  </si>
  <si>
    <t>③各種データの分析</t>
  </si>
  <si>
    <t>①予算管理</t>
  </si>
  <si>
    <t>②経費管理</t>
  </si>
  <si>
    <t>7.店舗の人事管理支援</t>
  </si>
  <si>
    <t>①ストアマネジャー（店長）の指導・育成、店長会の開催</t>
  </si>
  <si>
    <t>②販売スタッフに対する集合研修の企画・実施</t>
  </si>
  <si>
    <t>④ストアマネジャー（店長）の人事考課</t>
  </si>
  <si>
    <t>⑤労務トラブルへの対応</t>
  </si>
  <si>
    <t>①新規出店</t>
  </si>
  <si>
    <t>②リニューアル</t>
  </si>
  <si>
    <t>③（インショップの場合）百貨店等との渉外業務</t>
  </si>
  <si>
    <t>1.販売計画の策定と推進</t>
  </si>
  <si>
    <t>2.プロモーション企画</t>
  </si>
  <si>
    <t>2.プロモーション企画</t>
  </si>
  <si>
    <t>3.顧客政策</t>
  </si>
  <si>
    <t>4.ＶＭＤプランニング及び実施支援</t>
  </si>
  <si>
    <t>5.商品政策</t>
  </si>
  <si>
    <t>6.店舗計数管理統括</t>
  </si>
  <si>
    <t>7.店舗の人事管理支援</t>
  </si>
  <si>
    <t>社会的責任感等を有し、企業の社会的責任についての一般的知識を有し、自社の果たすべき責任を自覚し、社内浸透を図る施策や、自社に求められる社会的責任に関する検討を重ねている。</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</si>
  <si>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</si>
  <si>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</si>
  <si>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</si>
  <si>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</si>
  <si>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</si>
  <si>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経営環境、自社・自部門の強み・弱み等を総合的に勘案し、経営戦略からブレイクダウンした部門戦略を設定し、明確なビジョンと達成に向けた道筋を示し、自部門の長期的、中期的な「あるべき姿」を明確化し、当期の重点部門目標を設定している。</t>
  </si>
  <si>
    <t>政治経済や社会動向とのマッチングを考慮した目標を設定し、「利益とバランス」「短期と中長期のバランス」「他の目標とのバランス」の3つのトレード・オフ関係を考慮したうえで、優先順位や目標の絞込みを決断している。</t>
  </si>
  <si>
    <t>事業の制約条件そのものを疑い、従来の常識にとらわれることなく斬新な発想で戦略や目標の策定を行っている。</t>
  </si>
  <si>
    <t>危機管理の観点から、部門業務全体についてあらかじめ想定され得るリスクを洗い出し、予防策を講じている。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</si>
  <si>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</si>
  <si>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予期せぬ経営環境の変化が起こった際には、当初計画の前提を再度検証し、目標やスケジュールの修正や変更、中止等の判断を大局的観点から行っている。</t>
  </si>
  <si>
    <t>あらかじめ部下の能力を把握し、能力に応じて支援基準を設けたうえで部下の目標達成をサポートしている。</t>
  </si>
  <si>
    <t>問題ばかりでなく社会情勢や新たなビジネスの機会にも目を向け、意識を集中するよう指示している。</t>
  </si>
  <si>
    <t>事件・事故や顧客からのクレームなど、緊急事態が発生した場合には、応急措置を迅速に決断するとともに、再発防止に向けた陣頭指揮をとっている。</t>
  </si>
  <si>
    <t>経営戦略や組織ミッションの実現にどの程度貢献したかという観点から、自部門の成果を適正に評価・検証し、当初目標を達成できなかった場合には、安易な責任転嫁を行うことなく、慎重に原因分析を行って次期に向けた具体策を講じている。</t>
  </si>
  <si>
    <t>経営トップに対し、担当組織の業務成果をポイントを絞って説明している。</t>
  </si>
  <si>
    <t>成果を対外的に最も効果的にアピールするためのプロモーション・ルートを戦略的に選定している。</t>
  </si>
  <si>
    <t>会社の財務状況、過去の予算・決算状況等を勘案しながら、担当部門における予算総額及び予算策定方針を決断し、部門内への浸透を図っている。また、部内各組織（課など）の業務内容を正確に把握し、資金配分の優先順位を部門戦略と関連付けながら慎重に検討し、意思決定を行っている。</t>
  </si>
  <si>
    <t>トップマネジメント、社内他部門、顧客・取引先など、利害関係が複雑に入り組んだステークホルダー（利害関係者）との交渉をまとめ上げ、予算など部門戦略の実現に必要な協力を最大限引き出している。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</si>
  <si>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</si>
  <si>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ファシリティ・コストなど間接経費低減を常に考慮し、非効率なオフィス利用の改善を図るなど具体的対策を行っている。</t>
  </si>
  <si>
    <t>中長期的なコスト低減を常に念頭に置きながら、仕事の進め方そのものの見直しを行っている。</t>
  </si>
  <si>
    <t>可能な場合には、部門全体の投資効率をROIなどの指標を用いて適正に評価し、自部門の成果が会社利益全体にどれだけの貢献を行ったかを検証し、次期に向けた対応策を講じている。</t>
  </si>
  <si>
    <t>部門全体に事業の将来像に関する明確なビジョンとその実現に至る道筋を示し、事業内容や人員構成に即した組織開発を行い、慣習や前例にとらわれることなく、適材適所の観点から戦略的に人員の選定や人材配置を行っている。</t>
  </si>
  <si>
    <t>部下の個性を把握し、自ら進んでコミュニケーションを図りながら組織の士気を向上させるとともに、開放的で闊達な組織文化を育み、中長期的な組織業績向上を実現するための仕組みづくりを行っている。</t>
  </si>
  <si>
    <t>部下の能力を見極め、情報や経営資源を提供したうえで大幅な権限委譲を行うなど、部下のモチベーションを高めるための工夫を行っている。また、公正・公平の観点から部下の人事考課を行い、部下の能力・個性に応じて次期に向けたアドバイスを行っている。</t>
  </si>
  <si>
    <t>将来のリーダーを計画的に育成したり、自ら継続学習を行い模範となることで、部下の学習・成長意欲を喚起している。</t>
  </si>
  <si>
    <t>企画部門・販売部門の責任者として、店頭展開の方針がブランド戦略と整合性のとれたものか否かを確認し、リーダーシップを発揮し、店頭展開が円滑に行われるよう支援を行っている。</t>
  </si>
  <si>
    <t>企画部門・販売部門の責任者として、店頭ニーズの仮説に基づくシーズン商品構成となるようメンバーに指示し、マーチャンダイジング・販売（営業）の意見を踏まえ、各種実績数値から販売基本計画の妥当性を確認している。</t>
  </si>
  <si>
    <t>販売基本計画の進捗状況を定期的に確認し、大きな問題が発生する前に先手を打って対策を講じ、販売（営業）部門だけでは解決できない課題については的確な支援にて速やかな問題解決を導いている。また、社会経済情勢の急な変動等があった場合には、計画の変更等を大局的な視点から判断している。</t>
  </si>
  <si>
    <t>エリアマネジャーや店長・販売スタッフの生の声や、競合他社のプロモーション施策など、プロモーション施策の立案に必要な情報を収集・分析しつつ、マーケティング戦略等の上位方針を正確に理解し、プロモーション戦略の中に効果的に盛り込んでいる。</t>
  </si>
  <si>
    <t>担当ブランドの責任者として、ブランド統一のプロモーション計画の策定、得意先別・店舗別の計画の整合性の確認、必要な予算の確保を的確に行っている。</t>
  </si>
  <si>
    <t>商展示会開催・広報（プレス）業務について、商品特性に合わせた広告マス媒体による効率的なプロモーション計画を策定し、広告を作成する場合には、広告コンセプトや広告表現についての最終的な判断を的確に行っている。また、マスメディア関係者等に対してコンセプト・特徴等を効果的に伝達し、パブリシティを推進している。</t>
  </si>
  <si>
    <t>広告部門等と連携してプロモーション効果測定を行い、不十分な点がある場合には原因究明を行って次期の活動に活かしている。また、プロモーションの費用対効果を批判的に検証し、従来の慣行に捉われることなく抜本的な見直しを推進している。</t>
  </si>
  <si>
    <t>①顧客戦略の策定</t>
  </si>
  <si>
    <t>②顧客情報管理</t>
  </si>
  <si>
    <t>全社レベルでの顧客属性データ、購買履歴データ、売れ筋情報を把握し、今後のターゲット層、商品コンセプト、商品政策を検討しつつ、顧客セグメンテーションを行い、各々のセグメントに対する販売戦略を立案している。</t>
  </si>
  <si>
    <t>個人情報保護の重要性、情報漏洩等の問題が生じた際の企業リスクについて熟知した上で、顧客情報の漏洩を未然に防ぐ仕組みを構築し、管理体制の整備を指導し徹底させている。また、、ストアマネジャーに対して継続的に個人情報保護の重要性について啓蒙活動を行っている。</t>
  </si>
  <si>
    <t>①ＶＭＤ計画の承認</t>
  </si>
  <si>
    <t>②ＶＭＤ実施状況の確認</t>
  </si>
  <si>
    <t>ブランドコンセプトを踏まえ、他社と明確な差別化が図られているか、ターゲット顧客に訴求力があるＶＭＤ計画か、ＶＭＤ計画と販促計画が適切に連動しているかを確認し、VMD計画の適否の最終判断を行い、必要に応じて変更などを指示している。</t>
  </si>
  <si>
    <t>トレーナー・エリアマネジャーからＶＭＤ計画の適切な実行について情報収集し、必要に応じて改善の指導を行っている。合わせて、顧客の来店頻度、商品購入の状況等の情報を収集し、どこに問題があるかの把握と対策の検討を指示している。</t>
  </si>
  <si>
    <t>企画部門及び生産部門と連携して各ブランドの商品計画を決定し、販売計画に基づき、商品アイテム別の商品計画をシーズン前に決定している。また、商品アイテム別の販売実績データを踏まえて、シーズン中の商品計画を随時決定している。</t>
  </si>
  <si>
    <t>従来のエリア別動向を踏まえ、ディストリビューションの方針の策定を行い、各店舗の過去の販売実績を踏まえて、各店舗への配分量の計画を承認している。また、販売計画に基づき、シーズン中の店舗間商品移動の指示を出している。</t>
  </si>
  <si>
    <t>他社のマークダウンの状況を踏まえ、自社の価格水準を検討し、シーズン終了が近づいたタイミングで商品移動後の在庫状況を確認し、各店舗ごとに値下げするアイテム、値下げ価格、販売方法をトレーナー・エリアマネジャーと相談しながら決めている。</t>
  </si>
  <si>
    <t>担当地域別の予算達成状況を随時確認し、予算達成が困難と見込まれる地域のトレーナー・エリアマネジャーに対して、さらなる販売努力の検討指示やそのサポートを行っている。また、今期の各地域の販売戦略と販売実績を踏まえ、次期の予算目標を設定している。</t>
  </si>
  <si>
    <t>全社的な経費水準、動向を把握し、適正水準にあるか否かの確認を随時行うとともに、コスト割合が高い地域のトレーナー・エリアマネジャーに対してはコストが適正水準となるよう指示している。</t>
  </si>
  <si>
    <t>期中での修正店舗予算の割りふり、経費予算の立案を行っている。</t>
  </si>
  <si>
    <t>全社レベルの各種財務会計データを分析し、収益性向上施策を検討するとともに、財務状況の良い地域の要因を分析し、他地域に応用すべくトレーナー、エリアマネジャーを指導している。</t>
  </si>
  <si>
    <t>③販売スタッフの採用、退職管理</t>
  </si>
  <si>
    <t>トレ-ナー・エリアマネジャーの店長管理支援の状況・問題点等について定期的に報告を受け、対応しきれない事態が発生した際には適切に支援・アドバイスを行っている。</t>
  </si>
  <si>
    <t>ストアマネジャー候補者の過去の行動と業績及び意欲を踏まえ、任命、異動の最終決定を行っている。</t>
  </si>
  <si>
    <t>店長会等でのストアマネジャーに対する伝達事項について、トレーナー・エリアマネジャーに対し、その意義・背景説明とあわせて伝達している。</t>
  </si>
  <si>
    <t>トレーナー・エリアマネジャーが企画・実施している集合研修の実施状況の把握、販売スタッフの販売スキルの実態の把握を行い、必要に応じて全社規模での集合研修の実施やお客様対応の指針の策定・提示を行っている。</t>
  </si>
  <si>
    <t>全社的な販売スタッフの人員管理を行い、総人件費や各地域の市場特性に応じた採用数の設定、人事異動の最終決定を行っている。また、各地域・店舗の採用活動が円滑に進むように募集活動の支援策を実施している。</t>
  </si>
  <si>
    <t>考課結果を集約し、評価分布格差等を各トレーナー・エリアマネジャーと調整し、最終評価を決定している。</t>
  </si>
  <si>
    <t>トレーナー・エリアマネジャーに対する人事考課を本人との面談を踏まえて行っている。</t>
  </si>
  <si>
    <t>過去の事例・他社事例などから、その内容に応じた基本的対応策を整理している。また、トレーナー・エリアマネジャーでは対応困難となった労務トラブルについて、法務部門と連携を図りながら適切な対応を図っている。</t>
  </si>
  <si>
    <t>8.店舗開発・渉外</t>
  </si>
  <si>
    <t>1.顧客志向</t>
  </si>
  <si>
    <t>1.販売計画の策定と推進</t>
  </si>
  <si>
    <t>2.プロモーション企画</t>
  </si>
  <si>
    <t>3.顧客政策</t>
  </si>
  <si>
    <t>5.商品政策</t>
  </si>
  <si>
    <t>6.店舗計数管理統括</t>
  </si>
  <si>
    <t>7.店舗の人事管理支援</t>
  </si>
  <si>
    <t>8.店舗開発・渉外</t>
  </si>
  <si>
    <t>9.展示会開催業務</t>
  </si>
  <si>
    <t>店舗管理</t>
  </si>
  <si>
    <t xml:space="preserve"> 1.ファッション感覚の醸成</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</si>
  <si>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</si>
  <si>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</si>
  <si>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</si>
  <si>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</si>
  <si>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</si>
  <si>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</si>
  <si>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</si>
  <si>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</si>
  <si>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</si>
  <si>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</si>
  <si>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</si>
  <si>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レベル</t>
  </si>
  <si>
    <t>～</t>
  </si>
  <si>
    <t>3.商品計画の策定</t>
  </si>
  <si>
    <t>9.展示会開催業務</t>
  </si>
  <si>
    <t>8.事業計数管理</t>
  </si>
  <si>
    <t>○○本部　△部</t>
  </si>
  <si>
    <t>店舗運営</t>
  </si>
  <si>
    <t>Aさん</t>
  </si>
  <si>
    <t>B上司</t>
  </si>
  <si>
    <t>レベル２</t>
  </si>
  <si>
    <t>7.ＶＭＤプランニング及び
実施支援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</si>
</sst>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color indexed="63"/>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color indexed="55"/>
      </top>
      <bottom>
        <color indexed="63"/>
      </bottom>
    </border>
    <border>
      <left style="thin"/>
      <right>
        <color indexed="63"/>
      </right>
      <top>
        <color indexed="63"/>
      </top>
      <bottom>
        <color indexed="63"/>
      </bottom>
    </border>
    <border>
      <left>
        <color indexed="63"/>
      </left>
      <right style="thin">
        <color indexed="55"/>
      </right>
      <top>
        <color indexed="63"/>
      </top>
      <bottom style="thin"/>
    </border>
    <border>
      <left>
        <color indexed="63"/>
      </left>
      <right style="thin"/>
      <top style="thin">
        <color indexed="55"/>
      </top>
      <bottom>
        <color indexed="63"/>
      </bottom>
    </border>
    <border>
      <left>
        <color indexed="63"/>
      </left>
      <right style="thin"/>
      <top>
        <color indexed="63"/>
      </top>
      <bottom>
        <color indexed="63"/>
      </bottom>
    </border>
    <border>
      <left style="thin">
        <color indexed="55"/>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313">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0" fillId="0" borderId="11" xfId="0" applyBorder="1" applyAlignment="1">
      <alignment/>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9" fillId="0" borderId="0" xfId="0" applyFont="1" applyAlignment="1">
      <alignment/>
    </xf>
    <xf numFmtId="0" fontId="4" fillId="0" borderId="0" xfId="0" applyFont="1" applyAlignment="1">
      <alignment horizontal="center" vertical="center"/>
    </xf>
    <xf numFmtId="0" fontId="40" fillId="25" borderId="28" xfId="64"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1" fillId="0" borderId="0" xfId="0" applyFont="1" applyFill="1" applyAlignment="1">
      <alignment/>
    </xf>
    <xf numFmtId="0" fontId="5" fillId="0" borderId="0" xfId="0" applyFont="1" applyAlignment="1">
      <alignment/>
    </xf>
    <xf numFmtId="0" fontId="43"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5" fillId="0" borderId="26"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center"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0" fontId="46" fillId="18" borderId="31" xfId="0" applyFont="1" applyFill="1" applyBorder="1" applyAlignment="1" applyProtection="1">
      <alignment horizontal="center" vertical="center" wrapText="1"/>
      <protection locked="0"/>
    </xf>
    <xf numFmtId="0" fontId="46" fillId="18" borderId="32" xfId="0" applyFont="1" applyFill="1" applyBorder="1" applyAlignment="1" applyProtection="1">
      <alignment horizontal="center" vertical="center" wrapText="1"/>
      <protection locked="0"/>
    </xf>
    <xf numFmtId="0" fontId="46" fillId="18" borderId="27" xfId="0" applyFont="1" applyFill="1" applyBorder="1" applyAlignment="1" applyProtection="1">
      <alignment horizontal="center" vertical="center" wrapText="1"/>
      <protection locked="0"/>
    </xf>
    <xf numFmtId="0" fontId="46" fillId="18" borderId="33" xfId="0" applyFont="1" applyFill="1" applyBorder="1" applyAlignment="1" applyProtection="1">
      <alignment horizontal="center" vertical="center" wrapText="1"/>
      <protection locked="0"/>
    </xf>
    <xf numFmtId="0" fontId="46" fillId="18" borderId="34"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5" fillId="23" borderId="35" xfId="0" applyNumberFormat="1" applyFont="1" applyFill="1" applyBorder="1" applyAlignment="1">
      <alignment horizontal="center" vertical="distributed" wrapText="1"/>
    </xf>
    <xf numFmtId="189" fontId="45"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6" fillId="18" borderId="36" xfId="0" applyFont="1" applyFill="1" applyBorder="1" applyAlignment="1" applyProtection="1">
      <alignment horizontal="center" vertical="center" wrapText="1"/>
      <protection locked="0"/>
    </xf>
    <xf numFmtId="0" fontId="45"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9" fillId="23" borderId="0" xfId="0" applyFont="1" applyFill="1" applyAlignment="1">
      <alignment/>
    </xf>
    <xf numFmtId="0" fontId="4" fillId="23" borderId="0" xfId="0" applyFont="1" applyFill="1" applyAlignment="1">
      <alignment horizontal="center" vertical="center"/>
    </xf>
    <xf numFmtId="189" fontId="45" fillId="23" borderId="35" xfId="0" applyNumberFormat="1" applyFont="1" applyFill="1" applyBorder="1" applyAlignment="1">
      <alignment horizontal="center" vertical="distributed"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5" fillId="23" borderId="35" xfId="0" applyNumberFormat="1" applyFont="1" applyFill="1" applyBorder="1" applyAlignment="1">
      <alignment vertical="top" wrapText="1"/>
    </xf>
    <xf numFmtId="189" fontId="45" fillId="23" borderId="27" xfId="0" applyNumberFormat="1" applyFont="1" applyFill="1" applyBorder="1" applyAlignment="1">
      <alignment vertical="top" wrapText="1"/>
    </xf>
    <xf numFmtId="0" fontId="45" fillId="0" borderId="28"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35" xfId="63" applyFont="1" applyBorder="1" applyAlignment="1">
      <alignment horizontal="left" vertical="center" wrapText="1"/>
      <protection/>
    </xf>
    <xf numFmtId="0" fontId="4" fillId="0" borderId="26" xfId="0" applyFont="1" applyFill="1" applyBorder="1" applyAlignment="1">
      <alignment horizontal="center" vertical="center" wrapText="1"/>
    </xf>
    <xf numFmtId="189" fontId="45" fillId="23" borderId="27"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distributed"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0" fillId="23" borderId="27" xfId="0" applyFill="1" applyBorder="1" applyAlignment="1">
      <alignment/>
    </xf>
    <xf numFmtId="0" fontId="0" fillId="0" borderId="37" xfId="0" applyBorder="1" applyAlignment="1">
      <alignment/>
    </xf>
    <xf numFmtId="0" fontId="0" fillId="0" borderId="29" xfId="0" applyBorder="1" applyAlignment="1">
      <alignment/>
    </xf>
    <xf numFmtId="0" fontId="40" fillId="25" borderId="26" xfId="64" applyFont="1" applyFill="1" applyBorder="1" applyAlignment="1">
      <alignment horizontal="center" vertical="center" shrinkToFit="1"/>
      <protection/>
    </xf>
    <xf numFmtId="0" fontId="4" fillId="0" borderId="35" xfId="63" applyFont="1" applyBorder="1" applyAlignment="1">
      <alignment horizontal="center" vertical="center" wrapText="1"/>
      <protection/>
    </xf>
    <xf numFmtId="189" fontId="45" fillId="18" borderId="28" xfId="0" applyNumberFormat="1" applyFont="1" applyFill="1" applyBorder="1" applyAlignment="1">
      <alignment horizontal="center" vertical="distributed" wrapText="1"/>
    </xf>
    <xf numFmtId="189" fontId="45" fillId="18" borderId="35" xfId="0" applyNumberFormat="1" applyFont="1" applyFill="1" applyBorder="1" applyAlignment="1">
      <alignment horizontal="center" vertical="distributed" wrapText="1"/>
    </xf>
    <xf numFmtId="189" fontId="45" fillId="18" borderId="35" xfId="0" applyNumberFormat="1" applyFont="1" applyFill="1" applyBorder="1" applyAlignment="1">
      <alignment horizontal="center" vertical="center" wrapText="1"/>
    </xf>
    <xf numFmtId="189" fontId="45" fillId="0" borderId="35" xfId="0" applyNumberFormat="1" applyFont="1" applyFill="1" applyBorder="1" applyAlignment="1">
      <alignment horizontal="center" vertical="center" wrapText="1"/>
    </xf>
    <xf numFmtId="0" fontId="40" fillId="25" borderId="28" xfId="0" applyFont="1" applyFill="1" applyBorder="1" applyAlignment="1">
      <alignment horizontal="center" vertical="center" shrinkToFit="1"/>
    </xf>
    <xf numFmtId="0" fontId="23" fillId="0" borderId="38" xfId="62" applyFont="1" applyFill="1" applyBorder="1" applyAlignment="1">
      <alignment vertical="top"/>
      <protection/>
    </xf>
    <xf numFmtId="0" fontId="26" fillId="0" borderId="39" xfId="62" applyFont="1" applyFill="1" applyBorder="1" applyAlignment="1">
      <alignment vertical="top"/>
      <protection/>
    </xf>
    <xf numFmtId="0" fontId="26" fillId="0" borderId="40" xfId="62" applyFont="1" applyFill="1" applyBorder="1" applyAlignment="1">
      <alignment vertical="top"/>
      <protection/>
    </xf>
    <xf numFmtId="0" fontId="23" fillId="0" borderId="41" xfId="62" applyFont="1" applyFill="1" applyBorder="1" applyAlignment="1">
      <alignment/>
      <protection/>
    </xf>
    <xf numFmtId="0" fontId="26" fillId="0" borderId="42" xfId="62" applyFont="1" applyFill="1" applyBorder="1" applyAlignment="1">
      <alignment vertical="top"/>
      <protection/>
    </xf>
    <xf numFmtId="0" fontId="40" fillId="25" borderId="26" xfId="0" applyFont="1" applyFill="1" applyBorder="1" applyAlignment="1">
      <alignment horizontal="center" vertical="center" shrinkToFit="1"/>
    </xf>
    <xf numFmtId="0" fontId="32" fillId="18" borderId="43" xfId="62" applyFont="1" applyFill="1" applyBorder="1" applyAlignment="1">
      <alignment/>
      <protection/>
    </xf>
    <xf numFmtId="0" fontId="32" fillId="18" borderId="44"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43" xfId="62" applyFont="1" applyFill="1" applyBorder="1" applyAlignment="1">
      <alignment horizontal="center"/>
      <protection/>
    </xf>
    <xf numFmtId="0" fontId="33" fillId="18" borderId="45" xfId="0" applyFont="1" applyFill="1" applyBorder="1" applyAlignment="1">
      <alignment horizontal="center"/>
    </xf>
    <xf numFmtId="0" fontId="0" fillId="18" borderId="44" xfId="0" applyFill="1" applyBorder="1" applyAlignment="1">
      <alignment horizontal="center"/>
    </xf>
    <xf numFmtId="0" fontId="33" fillId="18" borderId="44" xfId="0" applyFont="1" applyFill="1" applyBorder="1" applyAlignment="1">
      <alignment horizontal="center"/>
    </xf>
    <xf numFmtId="0" fontId="33" fillId="18" borderId="46" xfId="0" applyFont="1" applyFill="1" applyBorder="1" applyAlignment="1">
      <alignment horizontal="center"/>
    </xf>
    <xf numFmtId="0" fontId="32" fillId="18" borderId="47" xfId="62" applyFont="1" applyFill="1" applyBorder="1" applyAlignment="1">
      <alignment horizontal="center"/>
      <protection/>
    </xf>
    <xf numFmtId="0" fontId="33" fillId="18" borderId="45" xfId="0" applyFont="1" applyFill="1" applyBorder="1" applyAlignment="1">
      <alignment/>
    </xf>
    <xf numFmtId="0" fontId="33" fillId="18" borderId="44" xfId="0" applyFont="1" applyFill="1" applyBorder="1" applyAlignment="1">
      <alignment/>
    </xf>
    <xf numFmtId="0" fontId="38" fillId="16" borderId="10" xfId="62"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2" applyFont="1" applyFill="1" applyBorder="1" applyAlignment="1">
      <alignment horizontal="center" vertical="center"/>
      <protection/>
    </xf>
    <xf numFmtId="0" fontId="44" fillId="0" borderId="13" xfId="0" applyFont="1" applyBorder="1" applyAlignment="1">
      <alignment horizontal="center" vertical="center"/>
    </xf>
    <xf numFmtId="0" fontId="32" fillId="18" borderId="45" xfId="62" applyFont="1" applyFill="1" applyBorder="1" applyAlignment="1">
      <alignment/>
      <protection/>
    </xf>
    <xf numFmtId="0" fontId="4" fillId="18" borderId="45" xfId="0" applyFont="1" applyFill="1" applyBorder="1" applyAlignment="1">
      <alignment/>
    </xf>
    <xf numFmtId="0" fontId="4" fillId="18" borderId="44" xfId="0" applyFont="1" applyFill="1" applyBorder="1" applyAlignment="1">
      <alignment/>
    </xf>
    <xf numFmtId="0" fontId="38"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189" fontId="45" fillId="0" borderId="35" xfId="0" applyNumberFormat="1" applyFont="1" applyFill="1" applyBorder="1" applyAlignment="1">
      <alignment horizontal="center" vertical="top" wrapText="1"/>
    </xf>
    <xf numFmtId="189" fontId="45" fillId="0" borderId="27" xfId="0" applyNumberFormat="1" applyFont="1" applyFill="1" applyBorder="1" applyAlignment="1">
      <alignment horizontal="center" vertical="top" wrapTex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28" xfId="0" applyFont="1" applyBorder="1" applyAlignment="1">
      <alignment vertical="center" wrapText="1"/>
    </xf>
    <xf numFmtId="0" fontId="4" fillId="0" borderId="35" xfId="0" applyFont="1" applyBorder="1" applyAlignment="1">
      <alignment vertical="center" wrapText="1"/>
    </xf>
    <xf numFmtId="0" fontId="4" fillId="0" borderId="27" xfId="0" applyFont="1" applyBorder="1" applyAlignment="1">
      <alignment vertical="center" wrapText="1"/>
    </xf>
    <xf numFmtId="0" fontId="4" fillId="0" borderId="28" xfId="63" applyFont="1" applyBorder="1" applyAlignment="1">
      <alignment vertical="center" wrapText="1"/>
      <protection/>
    </xf>
    <xf numFmtId="0" fontId="4" fillId="0" borderId="35" xfId="63" applyFont="1" applyBorder="1" applyAlignment="1">
      <alignment vertical="center" wrapText="1"/>
      <protection/>
    </xf>
    <xf numFmtId="0" fontId="4" fillId="0" borderId="27" xfId="63" applyFont="1" applyBorder="1" applyAlignment="1">
      <alignment vertical="center" wrapText="1"/>
      <protection/>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2"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48" xfId="62" applyFont="1" applyFill="1" applyBorder="1" applyAlignment="1">
      <alignment horizontal="left" vertical="center" wrapText="1"/>
      <protection/>
    </xf>
    <xf numFmtId="0" fontId="32" fillId="0" borderId="49" xfId="62" applyFont="1" applyFill="1" applyBorder="1" applyAlignment="1">
      <alignment horizontal="left" vertical="center" wrapText="1"/>
      <protection/>
    </xf>
    <xf numFmtId="0" fontId="32" fillId="0" borderId="37" xfId="62" applyFont="1" applyFill="1" applyBorder="1" applyAlignment="1">
      <alignment horizontal="left" vertical="center" wrapText="1"/>
      <protection/>
    </xf>
    <xf numFmtId="0" fontId="32" fillId="0" borderId="29" xfId="62" applyFont="1" applyFill="1" applyBorder="1" applyAlignment="1">
      <alignment horizontal="left" vertical="center" wrapText="1"/>
      <protection/>
    </xf>
    <xf numFmtId="0" fontId="32" fillId="0" borderId="50" xfId="62" applyFont="1" applyFill="1" applyBorder="1" applyAlignment="1">
      <alignment horizontal="left" vertical="center" wrapText="1"/>
      <protection/>
    </xf>
    <xf numFmtId="0" fontId="32" fillId="0" borderId="51" xfId="62" applyFont="1" applyFill="1" applyBorder="1" applyAlignment="1">
      <alignment horizontal="left" vertical="center" wrapText="1"/>
      <protection/>
    </xf>
    <xf numFmtId="0" fontId="32" fillId="0" borderId="52" xfId="62" applyFont="1" applyFill="1" applyBorder="1" applyAlignment="1">
      <alignment horizontal="left" vertical="center" wrapText="1"/>
      <protection/>
    </xf>
    <xf numFmtId="0" fontId="32" fillId="0" borderId="53" xfId="62" applyFont="1" applyFill="1" applyBorder="1" applyAlignment="1">
      <alignment horizontal="left" vertical="center" wrapText="1"/>
      <protection/>
    </xf>
    <xf numFmtId="0" fontId="32" fillId="0" borderId="30" xfId="62" applyFont="1" applyFill="1" applyBorder="1" applyAlignment="1">
      <alignment horizontal="left" vertical="center" wrapText="1"/>
      <protection/>
    </xf>
    <xf numFmtId="0" fontId="32" fillId="18" borderId="43" xfId="62" applyFont="1" applyFill="1" applyBorder="1" applyAlignment="1" applyProtection="1">
      <alignment/>
      <protection locked="0"/>
    </xf>
    <xf numFmtId="0" fontId="32" fillId="18" borderId="45" xfId="62" applyFont="1" applyFill="1" applyBorder="1" applyAlignment="1" applyProtection="1">
      <alignment/>
      <protection locked="0"/>
    </xf>
    <xf numFmtId="0" fontId="32" fillId="18" borderId="44" xfId="62" applyFont="1" applyFill="1" applyBorder="1" applyAlignment="1" applyProtection="1">
      <alignment/>
      <protection locked="0"/>
    </xf>
    <xf numFmtId="0" fontId="4" fillId="18" borderId="45" xfId="0" applyFont="1" applyFill="1" applyBorder="1" applyAlignment="1" applyProtection="1">
      <alignment/>
      <protection locked="0"/>
    </xf>
    <xf numFmtId="0" fontId="4" fillId="18" borderId="44"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43" xfId="62" applyFont="1" applyFill="1" applyBorder="1" applyAlignment="1" applyProtection="1">
      <alignment horizontal="center"/>
      <protection locked="0"/>
    </xf>
    <xf numFmtId="0" fontId="33" fillId="18" borderId="45" xfId="0" applyFont="1" applyFill="1" applyBorder="1" applyAlignment="1" applyProtection="1">
      <alignment horizontal="center"/>
      <protection locked="0"/>
    </xf>
    <xf numFmtId="0" fontId="0" fillId="18" borderId="44" xfId="0" applyFill="1" applyBorder="1" applyAlignment="1" applyProtection="1">
      <alignment horizontal="center"/>
      <protection locked="0"/>
    </xf>
    <xf numFmtId="0" fontId="33" fillId="18" borderId="44" xfId="0" applyFont="1" applyFill="1" applyBorder="1" applyAlignment="1" applyProtection="1">
      <alignment horizontal="center"/>
      <protection locked="0"/>
    </xf>
    <xf numFmtId="0" fontId="33" fillId="18" borderId="46" xfId="0" applyFont="1" applyFill="1" applyBorder="1" applyAlignment="1" applyProtection="1">
      <alignment horizontal="center"/>
      <protection locked="0"/>
    </xf>
    <xf numFmtId="0" fontId="32" fillId="18" borderId="47" xfId="62" applyFont="1" applyFill="1" applyBorder="1" applyAlignment="1" applyProtection="1">
      <alignment horizontal="center"/>
      <protection locked="0"/>
    </xf>
    <xf numFmtId="0" fontId="33" fillId="18" borderId="45" xfId="0" applyFont="1" applyFill="1" applyBorder="1" applyAlignment="1" applyProtection="1">
      <alignment/>
      <protection locked="0"/>
    </xf>
    <xf numFmtId="0" fontId="33" fillId="18" borderId="44" xfId="0" applyFont="1" applyFill="1" applyBorder="1" applyAlignment="1" applyProtection="1">
      <alignment/>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64" applyFont="1" applyFill="1" applyBorder="1" applyAlignment="1">
      <alignment horizontal="left" vertical="center" shrinkToFit="1"/>
      <protection/>
    </xf>
    <xf numFmtId="0" fontId="4" fillId="0" borderId="35" xfId="64" applyFont="1" applyFill="1" applyBorder="1" applyAlignment="1">
      <alignment horizontal="left" vertical="center" shrinkToFit="1"/>
      <protection/>
    </xf>
    <xf numFmtId="0" fontId="4" fillId="0" borderId="27" xfId="64" applyFont="1" applyFill="1" applyBorder="1" applyAlignment="1">
      <alignment horizontal="left" vertical="center" shrinkToFit="1"/>
      <protection/>
    </xf>
    <xf numFmtId="0" fontId="4" fillId="0" borderId="28"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63" applyFont="1" applyBorder="1" applyAlignment="1">
      <alignment horizontal="left" vertical="center" wrapText="1"/>
      <protection/>
    </xf>
    <xf numFmtId="0" fontId="23" fillId="0" borderId="25" xfId="62" applyFont="1" applyBorder="1" applyAlignment="1">
      <alignment horizontal="left" vertical="center" wrapText="1"/>
      <protection/>
    </xf>
    <xf numFmtId="0" fontId="0" fillId="0" borderId="25" xfId="0" applyBorder="1" applyAlignment="1">
      <alignment horizontal="left" vertical="center"/>
    </xf>
    <xf numFmtId="0" fontId="23" fillId="16" borderId="25" xfId="62" applyFont="1" applyFill="1" applyBorder="1" applyAlignment="1">
      <alignment horizontal="left" vertical="center" wrapText="1"/>
      <protection/>
    </xf>
    <xf numFmtId="0" fontId="23" fillId="0" borderId="25" xfId="62" applyFont="1" applyBorder="1" applyAlignment="1">
      <alignment horizontal="left" vertical="center"/>
      <protection/>
    </xf>
    <xf numFmtId="0" fontId="0" fillId="0" borderId="25" xfId="0" applyFont="1" applyBorder="1" applyAlignment="1">
      <alignment vertical="center"/>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Border="1" applyAlignment="1">
      <alignment horizontal="center"/>
    </xf>
    <xf numFmtId="0" fontId="36" fillId="0" borderId="10" xfId="62"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23" fillId="16" borderId="10" xfId="62" applyFont="1" applyFill="1" applyBorder="1" applyAlignment="1">
      <alignment/>
      <protection/>
    </xf>
    <xf numFmtId="0" fontId="0" fillId="0" borderId="12" xfId="0" applyBorder="1" applyAlignment="1">
      <alignment/>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4"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7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5572187"/>
        <c:axId val="30387636"/>
      </c:radarChart>
      <c:catAx>
        <c:axId val="5557218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0387636"/>
        <c:crosses val="autoZero"/>
        <c:auto val="0"/>
        <c:lblOffset val="100"/>
        <c:tickLblSkip val="1"/>
        <c:noMultiLvlLbl val="0"/>
      </c:catAx>
      <c:valAx>
        <c:axId val="3038763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5572187"/>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5053269"/>
        <c:axId val="45479422"/>
      </c:radarChart>
      <c:catAx>
        <c:axId val="505326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45479422"/>
        <c:crosses val="autoZero"/>
        <c:auto val="0"/>
        <c:lblOffset val="100"/>
        <c:tickLblSkip val="1"/>
        <c:noMultiLvlLbl val="0"/>
      </c:catAx>
      <c:valAx>
        <c:axId val="4547942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5053269"/>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175"/>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(②選択能力ユニット）'!$B$26:$E$34</c:f>
              <c:multiLvlStrCache/>
            </c:multiLvlStrRef>
          </c:cat>
          <c:val>
            <c:numRef>
              <c:f>'OJTｺﾐｭﾆｹｰｼｮﾝｼｰﾄ  (②選択能力ユニット）'!$G$26:$G$34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(②選択能力ユニット）'!$B$26:$E$34</c:f>
              <c:multiLvlStrCache/>
            </c:multiLvlStrRef>
          </c:cat>
          <c:val>
            <c:numRef>
              <c:f>'OJTｺﾐｭﾆｹｰｼｮﾝｼｰﾄ  (②選択能力ユニット）'!$F$26:$F$34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(②選択能力ユニット）'!$B$26:$E$34</c:f>
              <c:multiLvlStrCache/>
            </c:multiLvlStrRef>
          </c:cat>
          <c:val>
            <c:numRef>
              <c:f>'OJTｺﾐｭﾆｹｰｼｮﾝｼｰﾄ  (②選択能力ユニット）'!$H$26:$H$34</c:f>
              <c:numCache/>
            </c:numRef>
          </c:val>
        </c:ser>
        <c:axId val="6661615"/>
        <c:axId val="59954536"/>
      </c:radarChart>
      <c:catAx>
        <c:axId val="666161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9954536"/>
        <c:crosses val="autoZero"/>
        <c:auto val="0"/>
        <c:lblOffset val="100"/>
        <c:tickLblSkip val="1"/>
        <c:noMultiLvlLbl val="0"/>
      </c:catAx>
      <c:valAx>
        <c:axId val="5995453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661615"/>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735"/>
          <c:w val="0.46675"/>
          <c:h val="0.50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(アパレル販売_全体版）'!$B$27:$E$32</c:f>
              <c:multiLvlStrCache/>
            </c:multiLvlStrRef>
          </c:cat>
          <c:val>
            <c:numRef>
              <c:f>'OJTｺﾐｭﾆｹｰｼｮﾝｼｰﾄ  (アパレル販売_全体版）'!$G$27:$G$32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(アパレル販売_全体版）'!$B$27:$E$32</c:f>
              <c:multiLvlStrCache/>
            </c:multiLvlStrRef>
          </c:cat>
          <c:val>
            <c:numRef>
              <c:f>'OJTｺﾐｭﾆｹｰｼｮﾝｼｰﾄ  (アパレル販売_全体版）'!$F$27:$F$32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(アパレル販売_全体版）'!$B$27:$E$32</c:f>
              <c:multiLvlStrCache/>
            </c:multiLvlStrRef>
          </c:cat>
          <c:val>
            <c:numRef>
              <c:f>'OJTｺﾐｭﾆｹｰｼｮﾝｼｰﾄ  (アパレル販売_全体版）'!$H$27:$H$32</c:f>
              <c:numCache/>
            </c:numRef>
          </c:val>
        </c:ser>
        <c:axId val="2719913"/>
        <c:axId val="24479218"/>
      </c:radarChart>
      <c:catAx>
        <c:axId val="271991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4479218"/>
        <c:crosses val="autoZero"/>
        <c:auto val="0"/>
        <c:lblOffset val="100"/>
        <c:tickLblSkip val="1"/>
        <c:noMultiLvlLbl val="0"/>
      </c:catAx>
      <c:valAx>
        <c:axId val="2447921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719913"/>
        <c:crossesAt val="1"/>
        <c:crossBetween val="between"/>
        <c:dispUnits/>
        <c:majorUnit val="1"/>
      </c:valAx>
      <c:spPr>
        <a:noFill/>
        <a:ln>
          <a:noFill/>
        </a:ln>
      </c:spPr>
    </c:plotArea>
    <c:legend>
      <c:legendPos val="r"/>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(アパレル販売_全体版）'!$J$27:$N$35</c:f>
              <c:multiLvlStrCache/>
            </c:multiLvlStrRef>
          </c:cat>
          <c:val>
            <c:numRef>
              <c:f>'OJTｺﾐｭﾆｹｰｼｮﾝｼｰﾄ  (アパレル販売_全体版）'!$P$27:$P$35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(アパレル販売_全体版）'!$J$27:$N$35</c:f>
              <c:multiLvlStrCache/>
            </c:multiLvlStrRef>
          </c:cat>
          <c:val>
            <c:numRef>
              <c:f>'OJTｺﾐｭﾆｹｰｼｮﾝｼｰﾄ  (アパレル販売_全体版）'!$O$27:$O$35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(アパレル販売_全体版）'!$J$27:$N$35</c:f>
              <c:multiLvlStrCache/>
            </c:multiLvlStrRef>
          </c:cat>
          <c:val>
            <c:numRef>
              <c:f>'OJTｺﾐｭﾆｹｰｼｮﾝｼｰﾄ  (アパレル販売_全体版）'!$Q$27:$Q$35</c:f>
              <c:numCache/>
            </c:numRef>
          </c:val>
        </c:ser>
        <c:axId val="18986371"/>
        <c:axId val="36659612"/>
      </c:radarChart>
      <c:catAx>
        <c:axId val="1898637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6659612"/>
        <c:crosses val="autoZero"/>
        <c:auto val="0"/>
        <c:lblOffset val="100"/>
        <c:tickLblSkip val="1"/>
        <c:noMultiLvlLbl val="0"/>
      </c:catAx>
      <c:valAx>
        <c:axId val="3665961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8986371"/>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96</xdr:row>
      <xdr:rowOff>104775</xdr:rowOff>
    </xdr:to>
    <xdr:sp>
      <xdr:nvSpPr>
        <xdr:cNvPr id="8" name="Text Box 129"/>
        <xdr:cNvSpPr txBox="1">
          <a:spLocks noChangeArrowheads="1"/>
        </xdr:cNvSpPr>
      </xdr:nvSpPr>
      <xdr:spPr>
        <a:xfrm>
          <a:off x="685800" y="14544675"/>
          <a:ext cx="6172200" cy="8382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150</xdr:row>
      <xdr:rowOff>19050</xdr:rowOff>
    </xdr:to>
    <xdr:sp>
      <xdr:nvSpPr>
        <xdr:cNvPr id="75" name="AutoShape 193"/>
        <xdr:cNvSpPr>
          <a:spLocks/>
        </xdr:cNvSpPr>
      </xdr:nvSpPr>
      <xdr:spPr>
        <a:xfrm>
          <a:off x="8258175" y="22174200"/>
          <a:ext cx="1952625" cy="1323975"/>
        </a:xfrm>
        <a:prstGeom prst="wedgeEllipseCallout">
          <a:avLst>
            <a:gd name="adj1" fmla="val 66884"/>
            <a:gd name="adj2" fmla="val -7596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3" name="AutoShape 3"/>
        <xdr:cNvSpPr>
          <a:spLocks/>
        </xdr:cNvSpPr>
      </xdr:nvSpPr>
      <xdr:spPr>
        <a:xfrm rot="5400000">
          <a:off x="4000500" y="6162675"/>
          <a:ext cx="342900" cy="15049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5" name="AutoShape 3"/>
        <xdr:cNvSpPr>
          <a:spLocks/>
        </xdr:cNvSpPr>
      </xdr:nvSpPr>
      <xdr:spPr>
        <a:xfrm rot="5400000">
          <a:off x="4000500" y="6162675"/>
          <a:ext cx="342900" cy="15049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009900" cy="457200"/>
    <xdr:sp>
      <xdr:nvSpPr>
        <xdr:cNvPr id="8" name="テキスト ボックス 16"/>
        <xdr:cNvSpPr txBox="1">
          <a:spLocks noChangeArrowheads="1"/>
        </xdr:cNvSpPr>
      </xdr:nvSpPr>
      <xdr:spPr>
        <a:xfrm>
          <a:off x="4362450" y="2943225"/>
          <a:ext cx="3009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18</xdr:row>
      <xdr:rowOff>180975</xdr:rowOff>
    </xdr:from>
    <xdr:ext cx="3009900" cy="295275"/>
    <xdr:sp>
      <xdr:nvSpPr>
        <xdr:cNvPr id="10" name="テキスト ボックス 18"/>
        <xdr:cNvSpPr txBox="1">
          <a:spLocks noChangeArrowheads="1"/>
        </xdr:cNvSpPr>
      </xdr:nvSpPr>
      <xdr:spPr>
        <a:xfrm>
          <a:off x="4362450" y="3457575"/>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74370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74370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01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9122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104775</xdr:rowOff>
    </xdr:from>
    <xdr:to>
      <xdr:col>8</xdr:col>
      <xdr:colOff>190500</xdr:colOff>
      <xdr:row>24</xdr:row>
      <xdr:rowOff>95250</xdr:rowOff>
    </xdr:to>
    <xdr:graphicFrame>
      <xdr:nvGraphicFramePr>
        <xdr:cNvPr id="1" name="Chart 1"/>
        <xdr:cNvGraphicFramePr/>
      </xdr:nvGraphicFramePr>
      <xdr:xfrm>
        <a:off x="47625"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25</xdr:row>
      <xdr:rowOff>95250</xdr:rowOff>
    </xdr:to>
    <xdr:graphicFrame>
      <xdr:nvGraphicFramePr>
        <xdr:cNvPr id="1" name="Chart 1"/>
        <xdr:cNvGraphicFramePr/>
      </xdr:nvGraphicFramePr>
      <xdr:xfrm>
        <a:off x="114300" y="108585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258175"/>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3973175"/>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0</xdr:colOff>
      <xdr:row>25</xdr:row>
      <xdr:rowOff>95250</xdr:rowOff>
    </xdr:to>
    <xdr:graphicFrame>
      <xdr:nvGraphicFramePr>
        <xdr:cNvPr id="4" name="Chart 5"/>
        <xdr:cNvGraphicFramePr/>
      </xdr:nvGraphicFramePr>
      <xdr:xfrm>
        <a:off x="3943350" y="1085850"/>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B42" sqref="AB42"/>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3" t="s">
        <v>39</v>
      </c>
    </row>
    <row r="2" ht="12" customHeight="1">
      <c r="A2" s="73"/>
    </row>
    <row r="3" spans="1:33" ht="24" customHeight="1">
      <c r="A3" s="73"/>
      <c r="B3" s="128" t="s">
        <v>48</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row>
    <row r="4" spans="1:33" ht="9" customHeight="1" thickBot="1">
      <c r="A4" s="73"/>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row>
    <row r="5" spans="2:33" ht="21.75" customHeight="1" thickBot="1">
      <c r="B5" s="181" t="s">
        <v>9</v>
      </c>
      <c r="C5" s="182"/>
      <c r="D5" s="182"/>
      <c r="E5" s="182"/>
      <c r="F5" s="182"/>
      <c r="G5" s="173" t="s">
        <v>59</v>
      </c>
      <c r="H5" s="174"/>
      <c r="I5" s="174"/>
      <c r="J5" s="174"/>
      <c r="K5" s="174"/>
      <c r="L5" s="174"/>
      <c r="M5" s="174"/>
      <c r="N5" s="174"/>
      <c r="O5" s="174"/>
      <c r="P5" s="174"/>
      <c r="Q5" s="174"/>
      <c r="R5" s="174"/>
      <c r="S5" s="176"/>
      <c r="T5" s="183" t="s">
        <v>10</v>
      </c>
      <c r="U5" s="182"/>
      <c r="V5" s="182"/>
      <c r="W5" s="182"/>
      <c r="X5" s="182"/>
      <c r="Y5" s="173" t="s">
        <v>62</v>
      </c>
      <c r="Z5" s="174"/>
      <c r="AA5" s="174"/>
      <c r="AB5" s="174"/>
      <c r="AC5" s="174"/>
      <c r="AD5" s="174"/>
      <c r="AE5" s="174"/>
      <c r="AF5" s="174"/>
      <c r="AG5" s="175"/>
    </row>
    <row r="6" spans="2:33" ht="22.5" customHeight="1" thickBot="1">
      <c r="B6" s="181" t="s">
        <v>12</v>
      </c>
      <c r="C6" s="182"/>
      <c r="D6" s="182"/>
      <c r="E6" s="182"/>
      <c r="F6" s="182"/>
      <c r="G6" s="173" t="s">
        <v>293</v>
      </c>
      <c r="H6" s="174"/>
      <c r="I6" s="174"/>
      <c r="J6" s="174"/>
      <c r="K6" s="177"/>
      <c r="L6" s="188" t="s">
        <v>63</v>
      </c>
      <c r="M6" s="189"/>
      <c r="N6" s="190"/>
      <c r="O6" s="178" t="s">
        <v>65</v>
      </c>
      <c r="P6" s="179"/>
      <c r="Q6" s="179"/>
      <c r="R6" s="179"/>
      <c r="S6" s="180"/>
      <c r="T6" s="183" t="s">
        <v>14</v>
      </c>
      <c r="U6" s="182"/>
      <c r="V6" s="184"/>
      <c r="W6" s="184"/>
      <c r="X6" s="184"/>
      <c r="Y6" s="173" t="s">
        <v>41</v>
      </c>
      <c r="Z6" s="174"/>
      <c r="AA6" s="174"/>
      <c r="AB6" s="174"/>
      <c r="AC6" s="174"/>
      <c r="AD6" s="174"/>
      <c r="AE6" s="174"/>
      <c r="AF6" s="174"/>
      <c r="AG6" s="175"/>
    </row>
    <row r="7" spans="2:33" ht="24.75" customHeight="1" thickBot="1">
      <c r="B7" s="181" t="s">
        <v>15</v>
      </c>
      <c r="C7" s="182"/>
      <c r="D7" s="182"/>
      <c r="E7" s="182"/>
      <c r="F7" s="182"/>
      <c r="G7" s="168"/>
      <c r="H7" s="185"/>
      <c r="I7" s="169"/>
      <c r="J7" s="75" t="s">
        <v>16</v>
      </c>
      <c r="K7" s="168"/>
      <c r="L7" s="169"/>
      <c r="M7" s="74" t="s">
        <v>17</v>
      </c>
      <c r="N7" s="168"/>
      <c r="O7" s="169"/>
      <c r="P7" s="130" t="s">
        <v>18</v>
      </c>
      <c r="Q7" s="170" t="s">
        <v>64</v>
      </c>
      <c r="R7" s="171"/>
      <c r="S7" s="171"/>
      <c r="T7" s="172"/>
      <c r="U7" s="172"/>
      <c r="V7" s="168"/>
      <c r="W7" s="186"/>
      <c r="X7" s="187"/>
      <c r="Y7" s="75" t="s">
        <v>16</v>
      </c>
      <c r="Z7" s="168"/>
      <c r="AA7" s="169"/>
      <c r="AB7" s="75" t="s">
        <v>17</v>
      </c>
      <c r="AC7" s="168"/>
      <c r="AD7" s="169"/>
      <c r="AE7" s="130" t="s">
        <v>18</v>
      </c>
      <c r="AF7" s="130"/>
      <c r="AG7" s="131"/>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E62" sqref="E62"/>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6" t="s">
        <v>60</v>
      </c>
      <c r="D1" s="67"/>
    </row>
    <row r="2" spans="2:19" s="70" customFormat="1" ht="47.25" customHeight="1">
      <c r="B2" s="68" t="s">
        <v>35</v>
      </c>
      <c r="C2" s="68" t="s">
        <v>36</v>
      </c>
      <c r="D2" s="193"/>
      <c r="E2" s="194"/>
      <c r="F2" s="69" t="s">
        <v>8</v>
      </c>
      <c r="G2" s="69" t="s">
        <v>7</v>
      </c>
      <c r="H2" s="69" t="s">
        <v>50</v>
      </c>
      <c r="I2" s="69" t="s">
        <v>49</v>
      </c>
      <c r="J2" s="69" t="s">
        <v>43</v>
      </c>
      <c r="K2" s="69" t="s">
        <v>44</v>
      </c>
      <c r="L2" s="69" t="s">
        <v>51</v>
      </c>
      <c r="O2"/>
      <c r="P2"/>
      <c r="Q2"/>
      <c r="R2"/>
      <c r="S2"/>
    </row>
    <row r="3" spans="2:19" s="1" customFormat="1" ht="28.5" customHeight="1">
      <c r="B3" s="195" t="s">
        <v>294</v>
      </c>
      <c r="C3" s="195" t="s">
        <v>78</v>
      </c>
      <c r="D3" s="100">
        <v>1</v>
      </c>
      <c r="E3" s="101" t="s">
        <v>66</v>
      </c>
      <c r="F3" s="90" t="s">
        <v>45</v>
      </c>
      <c r="G3" s="90" t="s">
        <v>45</v>
      </c>
      <c r="H3" s="78">
        <v>2</v>
      </c>
      <c r="I3" s="78">
        <v>2</v>
      </c>
      <c r="J3" s="85">
        <v>1.6666666666666667</v>
      </c>
      <c r="K3" s="85">
        <v>2</v>
      </c>
      <c r="L3" s="121">
        <v>2</v>
      </c>
      <c r="O3"/>
      <c r="P3"/>
      <c r="Q3"/>
      <c r="R3"/>
      <c r="S3"/>
    </row>
    <row r="4" spans="2:19" s="1" customFormat="1" ht="30.75" customHeight="1">
      <c r="B4" s="196"/>
      <c r="C4" s="197"/>
      <c r="D4" s="102">
        <v>2</v>
      </c>
      <c r="E4" s="103" t="s">
        <v>67</v>
      </c>
      <c r="F4" s="90" t="s">
        <v>45</v>
      </c>
      <c r="G4" s="90" t="s">
        <v>45</v>
      </c>
      <c r="H4" s="78">
        <v>2</v>
      </c>
      <c r="I4" s="78">
        <v>2</v>
      </c>
      <c r="J4" s="120"/>
      <c r="K4" s="120"/>
      <c r="L4" s="120"/>
      <c r="O4"/>
      <c r="P4"/>
      <c r="Q4"/>
      <c r="R4"/>
      <c r="S4"/>
    </row>
    <row r="5" spans="2:19" s="1" customFormat="1" ht="36" customHeight="1">
      <c r="B5" s="197"/>
      <c r="C5" s="98" t="s">
        <v>79</v>
      </c>
      <c r="D5" s="117">
        <v>3</v>
      </c>
      <c r="E5" s="111" t="s">
        <v>68</v>
      </c>
      <c r="F5" s="90" t="s">
        <v>47</v>
      </c>
      <c r="G5" s="90" t="s">
        <v>45</v>
      </c>
      <c r="H5" s="78">
        <v>1</v>
      </c>
      <c r="I5" s="78">
        <v>2</v>
      </c>
      <c r="J5" s="65"/>
      <c r="K5" s="65"/>
      <c r="L5" s="65"/>
      <c r="O5"/>
      <c r="P5"/>
      <c r="Q5"/>
      <c r="R5"/>
      <c r="S5"/>
    </row>
    <row r="6" spans="2:19" s="1" customFormat="1" ht="39" customHeight="1">
      <c r="B6" s="195" t="s">
        <v>55</v>
      </c>
      <c r="C6" s="198" t="s">
        <v>69</v>
      </c>
      <c r="D6" s="100">
        <v>4</v>
      </c>
      <c r="E6" s="107" t="s">
        <v>71</v>
      </c>
      <c r="F6" s="90" t="s">
        <v>45</v>
      </c>
      <c r="G6" s="90" t="s">
        <v>45</v>
      </c>
      <c r="H6" s="78">
        <v>2</v>
      </c>
      <c r="I6" s="78">
        <v>2</v>
      </c>
      <c r="J6" s="84">
        <v>1.7142857142857142</v>
      </c>
      <c r="K6" s="84">
        <v>1.7142857142857142</v>
      </c>
      <c r="L6" s="121">
        <v>2</v>
      </c>
      <c r="O6"/>
      <c r="P6"/>
      <c r="Q6"/>
      <c r="R6"/>
      <c r="S6"/>
    </row>
    <row r="7" spans="2:19" s="1" customFormat="1" ht="38.25" customHeight="1">
      <c r="B7" s="196"/>
      <c r="C7" s="199"/>
      <c r="D7" s="109">
        <v>5</v>
      </c>
      <c r="E7" s="110" t="s">
        <v>72</v>
      </c>
      <c r="F7" s="90" t="s">
        <v>47</v>
      </c>
      <c r="G7" s="90" t="s">
        <v>47</v>
      </c>
      <c r="H7" s="78">
        <v>1</v>
      </c>
      <c r="I7" s="78">
        <v>1</v>
      </c>
      <c r="J7" s="87"/>
      <c r="K7" s="87"/>
      <c r="L7" s="87"/>
      <c r="O7"/>
      <c r="P7"/>
      <c r="Q7"/>
      <c r="R7"/>
      <c r="S7"/>
    </row>
    <row r="8" spans="2:19" s="1" customFormat="1" ht="25.5" customHeight="1">
      <c r="B8" s="196"/>
      <c r="C8" s="200"/>
      <c r="D8" s="102">
        <v>6</v>
      </c>
      <c r="E8" s="111" t="s">
        <v>73</v>
      </c>
      <c r="F8" s="90" t="s">
        <v>45</v>
      </c>
      <c r="G8" s="90" t="s">
        <v>45</v>
      </c>
      <c r="H8" s="78">
        <v>2</v>
      </c>
      <c r="I8" s="78">
        <v>2</v>
      </c>
      <c r="J8" s="119"/>
      <c r="K8" s="119"/>
      <c r="L8" s="119"/>
      <c r="O8"/>
      <c r="P8"/>
      <c r="Q8"/>
      <c r="R8"/>
      <c r="S8"/>
    </row>
    <row r="9" spans="2:12" s="1" customFormat="1" ht="25.5" customHeight="1">
      <c r="B9" s="196"/>
      <c r="C9" s="198" t="s">
        <v>70</v>
      </c>
      <c r="D9" s="100">
        <v>7</v>
      </c>
      <c r="E9" s="101" t="s">
        <v>74</v>
      </c>
      <c r="F9" s="90" t="s">
        <v>45</v>
      </c>
      <c r="G9" s="90" t="s">
        <v>47</v>
      </c>
      <c r="H9" s="78">
        <v>2</v>
      </c>
      <c r="I9" s="78">
        <v>1</v>
      </c>
      <c r="J9" s="119"/>
      <c r="K9" s="119"/>
      <c r="L9" s="119"/>
    </row>
    <row r="10" spans="2:12" s="1" customFormat="1" ht="33.75">
      <c r="B10" s="196"/>
      <c r="C10" s="199"/>
      <c r="D10" s="112">
        <v>8</v>
      </c>
      <c r="E10" s="110" t="s">
        <v>75</v>
      </c>
      <c r="F10" s="90" t="s">
        <v>45</v>
      </c>
      <c r="G10" s="90" t="s">
        <v>45</v>
      </c>
      <c r="H10" s="78">
        <v>2</v>
      </c>
      <c r="I10" s="78">
        <v>2</v>
      </c>
      <c r="J10" s="119"/>
      <c r="K10" s="119"/>
      <c r="L10" s="119"/>
    </row>
    <row r="11" spans="2:12" s="1" customFormat="1" ht="26.25" customHeight="1">
      <c r="B11" s="196"/>
      <c r="C11" s="199"/>
      <c r="D11" s="109">
        <v>9</v>
      </c>
      <c r="E11" s="110" t="s">
        <v>76</v>
      </c>
      <c r="F11" s="90" t="s">
        <v>47</v>
      </c>
      <c r="G11" s="90" t="s">
        <v>45</v>
      </c>
      <c r="H11" s="78">
        <v>1</v>
      </c>
      <c r="I11" s="78">
        <v>2</v>
      </c>
      <c r="J11" s="119"/>
      <c r="K11" s="119"/>
      <c r="L11" s="119"/>
    </row>
    <row r="12" spans="2:12" s="1" customFormat="1" ht="26.25" customHeight="1">
      <c r="B12" s="197"/>
      <c r="C12" s="200"/>
      <c r="D12" s="102">
        <v>10</v>
      </c>
      <c r="E12" s="111" t="s">
        <v>77</v>
      </c>
      <c r="F12" s="90" t="s">
        <v>45</v>
      </c>
      <c r="G12" s="90" t="s">
        <v>45</v>
      </c>
      <c r="H12" s="78">
        <v>2</v>
      </c>
      <c r="I12" s="78">
        <v>2</v>
      </c>
      <c r="J12" s="119"/>
      <c r="K12" s="119"/>
      <c r="L12" s="119"/>
    </row>
    <row r="13" spans="2:12" s="1" customFormat="1" ht="33.75" customHeight="1">
      <c r="B13" s="195" t="s">
        <v>56</v>
      </c>
      <c r="C13" s="195" t="s">
        <v>80</v>
      </c>
      <c r="D13" s="100">
        <v>11</v>
      </c>
      <c r="E13" s="101" t="s">
        <v>92</v>
      </c>
      <c r="F13" s="90" t="s">
        <v>47</v>
      </c>
      <c r="G13" s="90" t="s">
        <v>45</v>
      </c>
      <c r="H13" s="78">
        <v>1</v>
      </c>
      <c r="I13" s="78">
        <v>2</v>
      </c>
      <c r="J13" s="84">
        <v>1.5714285714285714</v>
      </c>
      <c r="K13" s="84">
        <v>1.8571428571428572</v>
      </c>
      <c r="L13" s="121">
        <v>2</v>
      </c>
    </row>
    <row r="14" spans="2:12" ht="44.25" customHeight="1">
      <c r="B14" s="196"/>
      <c r="C14" s="196"/>
      <c r="D14" s="109">
        <v>12</v>
      </c>
      <c r="E14" s="110" t="s">
        <v>93</v>
      </c>
      <c r="F14" s="90" t="s">
        <v>47</v>
      </c>
      <c r="G14" s="90" t="s">
        <v>45</v>
      </c>
      <c r="H14" s="78">
        <v>1</v>
      </c>
      <c r="I14" s="78">
        <v>2</v>
      </c>
      <c r="J14" s="87"/>
      <c r="K14" s="87"/>
      <c r="L14" s="87"/>
    </row>
    <row r="15" spans="2:12" ht="24" customHeight="1">
      <c r="B15" s="196"/>
      <c r="C15" s="197"/>
      <c r="D15" s="102">
        <v>13</v>
      </c>
      <c r="E15" s="111" t="s">
        <v>94</v>
      </c>
      <c r="F15" s="90" t="s">
        <v>45</v>
      </c>
      <c r="G15" s="90" t="s">
        <v>47</v>
      </c>
      <c r="H15" s="78">
        <v>2</v>
      </c>
      <c r="I15" s="78">
        <v>1</v>
      </c>
      <c r="J15" s="118"/>
      <c r="K15" s="118"/>
      <c r="L15" s="118"/>
    </row>
    <row r="16" spans="2:12" ht="26.25" customHeight="1">
      <c r="B16" s="196"/>
      <c r="C16" s="195" t="s">
        <v>81</v>
      </c>
      <c r="D16" s="100">
        <v>14</v>
      </c>
      <c r="E16" s="101" t="s">
        <v>95</v>
      </c>
      <c r="F16" s="90" t="s">
        <v>45</v>
      </c>
      <c r="G16" s="90" t="s">
        <v>45</v>
      </c>
      <c r="H16" s="78">
        <v>2</v>
      </c>
      <c r="I16" s="78">
        <v>2</v>
      </c>
      <c r="J16" s="118"/>
      <c r="K16" s="118"/>
      <c r="L16" s="118"/>
    </row>
    <row r="17" spans="2:12" ht="23.25">
      <c r="B17" s="196"/>
      <c r="C17" s="197"/>
      <c r="D17" s="102">
        <v>15</v>
      </c>
      <c r="E17" s="103" t="s">
        <v>96</v>
      </c>
      <c r="F17" s="90" t="s">
        <v>45</v>
      </c>
      <c r="G17" s="90" t="s">
        <v>45</v>
      </c>
      <c r="H17" s="78">
        <v>2</v>
      </c>
      <c r="I17" s="78">
        <v>2</v>
      </c>
      <c r="J17" s="118"/>
      <c r="K17" s="118"/>
      <c r="L17" s="118"/>
    </row>
    <row r="18" spans="2:12" ht="38.25" customHeight="1">
      <c r="B18" s="196"/>
      <c r="C18" s="195" t="s">
        <v>82</v>
      </c>
      <c r="D18" s="100">
        <v>16</v>
      </c>
      <c r="E18" s="101" t="s">
        <v>97</v>
      </c>
      <c r="F18" s="90" t="s">
        <v>47</v>
      </c>
      <c r="G18" s="90" t="s">
        <v>45</v>
      </c>
      <c r="H18" s="78">
        <v>1</v>
      </c>
      <c r="I18" s="78">
        <v>2</v>
      </c>
      <c r="J18" s="118"/>
      <c r="K18" s="118"/>
      <c r="L18" s="118"/>
    </row>
    <row r="19" spans="2:12" ht="41.25" customHeight="1">
      <c r="B19" s="197"/>
      <c r="C19" s="197"/>
      <c r="D19" s="113">
        <v>17</v>
      </c>
      <c r="E19" s="103" t="s">
        <v>98</v>
      </c>
      <c r="F19" s="90" t="s">
        <v>45</v>
      </c>
      <c r="G19" s="90" t="s">
        <v>45</v>
      </c>
      <c r="H19" s="78">
        <v>2</v>
      </c>
      <c r="I19" s="78">
        <v>2</v>
      </c>
      <c r="J19" s="118"/>
      <c r="K19" s="118"/>
      <c r="L19" s="118"/>
    </row>
    <row r="20" spans="2:12" ht="44.25" customHeight="1">
      <c r="B20" s="195" t="s">
        <v>83</v>
      </c>
      <c r="C20" s="198" t="s">
        <v>84</v>
      </c>
      <c r="D20" s="100">
        <v>18</v>
      </c>
      <c r="E20" s="101" t="s">
        <v>99</v>
      </c>
      <c r="F20" s="90" t="s">
        <v>45</v>
      </c>
      <c r="G20" s="90" t="s">
        <v>45</v>
      </c>
      <c r="H20" s="78">
        <v>2</v>
      </c>
      <c r="I20" s="78">
        <v>2</v>
      </c>
      <c r="J20" s="84">
        <v>1.125</v>
      </c>
      <c r="K20" s="84">
        <v>1.5</v>
      </c>
      <c r="L20" s="121">
        <v>2</v>
      </c>
    </row>
    <row r="21" spans="2:15" ht="40.5" customHeight="1">
      <c r="B21" s="196"/>
      <c r="C21" s="199"/>
      <c r="D21" s="109">
        <v>19</v>
      </c>
      <c r="E21" s="110" t="s">
        <v>100</v>
      </c>
      <c r="F21" s="90" t="s">
        <v>47</v>
      </c>
      <c r="G21" s="90" t="s">
        <v>47</v>
      </c>
      <c r="H21" s="78">
        <v>1</v>
      </c>
      <c r="I21" s="78">
        <v>1</v>
      </c>
      <c r="J21" s="87"/>
      <c r="K21" s="87"/>
      <c r="L21" s="87"/>
      <c r="N21" s="71"/>
      <c r="O21" s="71"/>
    </row>
    <row r="22" spans="2:12" ht="27.75" customHeight="1">
      <c r="B22" s="196"/>
      <c r="C22" s="200"/>
      <c r="D22" s="102">
        <v>20</v>
      </c>
      <c r="E22" s="111" t="s">
        <v>101</v>
      </c>
      <c r="F22" s="90" t="s">
        <v>47</v>
      </c>
      <c r="G22" s="90" t="s">
        <v>45</v>
      </c>
      <c r="H22" s="78">
        <v>1</v>
      </c>
      <c r="I22" s="78">
        <v>2</v>
      </c>
      <c r="J22" s="87"/>
      <c r="K22" s="87"/>
      <c r="L22" s="87"/>
    </row>
    <row r="23" spans="2:12" ht="30" customHeight="1">
      <c r="B23" s="196"/>
      <c r="C23" s="198" t="s">
        <v>85</v>
      </c>
      <c r="D23" s="100">
        <v>21</v>
      </c>
      <c r="E23" s="99" t="s">
        <v>102</v>
      </c>
      <c r="F23" s="90" t="s">
        <v>45</v>
      </c>
      <c r="G23" s="90" t="s">
        <v>45</v>
      </c>
      <c r="H23" s="78">
        <v>2</v>
      </c>
      <c r="I23" s="78">
        <v>2</v>
      </c>
      <c r="J23" s="118"/>
      <c r="K23" s="118"/>
      <c r="L23" s="118"/>
    </row>
    <row r="24" spans="2:12" ht="33.75">
      <c r="B24" s="196"/>
      <c r="C24" s="199"/>
      <c r="D24" s="109">
        <v>22</v>
      </c>
      <c r="E24" s="110" t="s">
        <v>103</v>
      </c>
      <c r="F24" s="90" t="s">
        <v>47</v>
      </c>
      <c r="G24" s="90" t="s">
        <v>47</v>
      </c>
      <c r="H24" s="78">
        <v>1</v>
      </c>
      <c r="I24" s="78">
        <v>1</v>
      </c>
      <c r="J24" s="118"/>
      <c r="K24" s="118"/>
      <c r="L24" s="118"/>
    </row>
    <row r="25" spans="2:12" ht="36.75" customHeight="1">
      <c r="B25" s="196"/>
      <c r="C25" s="200"/>
      <c r="D25" s="102">
        <v>23</v>
      </c>
      <c r="E25" s="111" t="s">
        <v>104</v>
      </c>
      <c r="F25" s="90" t="s">
        <v>47</v>
      </c>
      <c r="G25" s="90" t="s">
        <v>47</v>
      </c>
      <c r="H25" s="78">
        <v>1</v>
      </c>
      <c r="I25" s="78">
        <v>1</v>
      </c>
      <c r="J25" s="118"/>
      <c r="K25" s="118"/>
      <c r="L25" s="118"/>
    </row>
    <row r="26" spans="2:12" ht="37.5" customHeight="1">
      <c r="B26" s="196"/>
      <c r="C26" s="198" t="s">
        <v>86</v>
      </c>
      <c r="D26" s="100">
        <v>24</v>
      </c>
      <c r="E26" s="101" t="s">
        <v>105</v>
      </c>
      <c r="F26" s="90" t="s">
        <v>47</v>
      </c>
      <c r="G26" s="90" t="s">
        <v>47</v>
      </c>
      <c r="H26" s="78">
        <v>1</v>
      </c>
      <c r="I26" s="78">
        <v>1</v>
      </c>
      <c r="J26" s="118"/>
      <c r="K26" s="118"/>
      <c r="L26" s="118"/>
    </row>
    <row r="27" spans="2:12" ht="30.75" customHeight="1">
      <c r="B27" s="197"/>
      <c r="C27" s="200"/>
      <c r="D27" s="113">
        <v>25</v>
      </c>
      <c r="E27" s="103" t="s">
        <v>106</v>
      </c>
      <c r="F27" s="90" t="s">
        <v>46</v>
      </c>
      <c r="G27" s="90" t="s">
        <v>45</v>
      </c>
      <c r="H27" s="78">
        <v>0</v>
      </c>
      <c r="I27" s="78">
        <v>2</v>
      </c>
      <c r="J27" s="118"/>
      <c r="K27" s="118"/>
      <c r="L27" s="118"/>
    </row>
    <row r="28" spans="2:12" ht="42" customHeight="1">
      <c r="B28" s="195" t="s">
        <v>57</v>
      </c>
      <c r="C28" s="198" t="s">
        <v>87</v>
      </c>
      <c r="D28" s="100">
        <v>26</v>
      </c>
      <c r="E28" s="101" t="s">
        <v>107</v>
      </c>
      <c r="F28" s="90" t="s">
        <v>45</v>
      </c>
      <c r="G28" s="90" t="s">
        <v>45</v>
      </c>
      <c r="H28" s="78">
        <v>2</v>
      </c>
      <c r="I28" s="78">
        <v>2</v>
      </c>
      <c r="J28" s="84">
        <v>1.8</v>
      </c>
      <c r="K28" s="84">
        <v>1.6</v>
      </c>
      <c r="L28" s="121">
        <v>2</v>
      </c>
    </row>
    <row r="29" spans="2:12" ht="42" customHeight="1">
      <c r="B29" s="196"/>
      <c r="C29" s="200"/>
      <c r="D29" s="102">
        <v>27</v>
      </c>
      <c r="E29" s="103" t="s">
        <v>108</v>
      </c>
      <c r="F29" s="90" t="s">
        <v>45</v>
      </c>
      <c r="G29" s="90" t="s">
        <v>45</v>
      </c>
      <c r="H29" s="78">
        <v>2</v>
      </c>
      <c r="I29" s="78">
        <v>2</v>
      </c>
      <c r="J29" s="87"/>
      <c r="K29" s="87"/>
      <c r="L29" s="87"/>
    </row>
    <row r="30" spans="2:12" ht="33.75">
      <c r="B30" s="196"/>
      <c r="C30" s="198" t="s">
        <v>88</v>
      </c>
      <c r="D30" s="100">
        <v>28</v>
      </c>
      <c r="E30" s="101" t="s">
        <v>109</v>
      </c>
      <c r="F30" s="90" t="s">
        <v>47</v>
      </c>
      <c r="G30" s="90" t="s">
        <v>47</v>
      </c>
      <c r="H30" s="78">
        <v>1</v>
      </c>
      <c r="I30" s="78">
        <v>1</v>
      </c>
      <c r="J30" s="118"/>
      <c r="K30" s="118"/>
      <c r="L30" s="118"/>
    </row>
    <row r="31" spans="2:12" ht="30.75" customHeight="1">
      <c r="B31" s="196"/>
      <c r="C31" s="200"/>
      <c r="D31" s="102">
        <v>29</v>
      </c>
      <c r="E31" s="103" t="s">
        <v>110</v>
      </c>
      <c r="F31" s="90" t="s">
        <v>45</v>
      </c>
      <c r="G31" s="90" t="s">
        <v>45</v>
      </c>
      <c r="H31" s="78">
        <v>2</v>
      </c>
      <c r="I31" s="78">
        <v>2</v>
      </c>
      <c r="J31" s="118"/>
      <c r="K31" s="118"/>
      <c r="L31" s="118"/>
    </row>
    <row r="32" spans="2:12" ht="40.5" customHeight="1">
      <c r="B32" s="197"/>
      <c r="C32" s="114" t="s">
        <v>89</v>
      </c>
      <c r="D32" s="117">
        <v>30</v>
      </c>
      <c r="E32" s="111" t="s">
        <v>111</v>
      </c>
      <c r="F32" s="90" t="s">
        <v>45</v>
      </c>
      <c r="G32" s="90" t="s">
        <v>47</v>
      </c>
      <c r="H32" s="78">
        <v>2</v>
      </c>
      <c r="I32" s="78">
        <v>1</v>
      </c>
      <c r="J32" s="118"/>
      <c r="K32" s="118"/>
      <c r="L32" s="118"/>
    </row>
    <row r="33" spans="2:12" ht="33.75">
      <c r="B33" s="198" t="s">
        <v>58</v>
      </c>
      <c r="C33" s="198" t="s">
        <v>90</v>
      </c>
      <c r="D33" s="100">
        <v>31</v>
      </c>
      <c r="E33" s="101" t="s">
        <v>112</v>
      </c>
      <c r="F33" s="90" t="s">
        <v>47</v>
      </c>
      <c r="G33" s="90" t="s">
        <v>47</v>
      </c>
      <c r="H33" s="78">
        <v>1</v>
      </c>
      <c r="I33" s="78">
        <v>1</v>
      </c>
      <c r="J33" s="84">
        <v>0.8333333333333334</v>
      </c>
      <c r="K33" s="84">
        <v>1</v>
      </c>
      <c r="L33" s="121">
        <v>1.5</v>
      </c>
    </row>
    <row r="34" spans="2:12" ht="33.75">
      <c r="B34" s="199"/>
      <c r="C34" s="199"/>
      <c r="D34" s="109">
        <v>32</v>
      </c>
      <c r="E34" s="115" t="s">
        <v>113</v>
      </c>
      <c r="F34" s="90" t="s">
        <v>47</v>
      </c>
      <c r="G34" s="90" t="s">
        <v>45</v>
      </c>
      <c r="H34" s="78">
        <v>1</v>
      </c>
      <c r="I34" s="78">
        <v>2</v>
      </c>
      <c r="J34" s="118"/>
      <c r="K34" s="118"/>
      <c r="L34" s="118"/>
    </row>
    <row r="35" spans="2:12" ht="23.25">
      <c r="B35" s="199"/>
      <c r="C35" s="200"/>
      <c r="D35" s="113">
        <v>33</v>
      </c>
      <c r="E35" s="103" t="s">
        <v>114</v>
      </c>
      <c r="F35" s="90" t="s">
        <v>47</v>
      </c>
      <c r="G35" s="90" t="s">
        <v>47</v>
      </c>
      <c r="H35" s="78">
        <v>1</v>
      </c>
      <c r="I35" s="78">
        <v>1</v>
      </c>
      <c r="J35" s="118"/>
      <c r="K35" s="118"/>
      <c r="L35" s="118"/>
    </row>
    <row r="36" spans="2:12" ht="41.25" customHeight="1">
      <c r="B36" s="199"/>
      <c r="C36" s="198" t="s">
        <v>91</v>
      </c>
      <c r="D36" s="100">
        <v>34</v>
      </c>
      <c r="E36" s="101" t="s">
        <v>115</v>
      </c>
      <c r="F36" s="90" t="s">
        <v>47</v>
      </c>
      <c r="G36" s="90" t="s">
        <v>47</v>
      </c>
      <c r="H36" s="78">
        <v>1</v>
      </c>
      <c r="I36" s="78">
        <v>1</v>
      </c>
      <c r="J36" s="118"/>
      <c r="K36" s="118"/>
      <c r="L36" s="118"/>
    </row>
    <row r="37" spans="2:12" ht="23.25">
      <c r="B37" s="199"/>
      <c r="C37" s="199"/>
      <c r="D37" s="116">
        <v>35</v>
      </c>
      <c r="E37" s="110" t="s">
        <v>116</v>
      </c>
      <c r="F37" s="90" t="s">
        <v>46</v>
      </c>
      <c r="G37" s="90" t="s">
        <v>46</v>
      </c>
      <c r="H37" s="78">
        <v>0</v>
      </c>
      <c r="I37" s="78">
        <v>0</v>
      </c>
      <c r="J37" s="118"/>
      <c r="K37" s="118"/>
      <c r="L37" s="118"/>
    </row>
    <row r="38" spans="2:12" ht="39.75" customHeight="1">
      <c r="B38" s="200"/>
      <c r="C38" s="200"/>
      <c r="D38" s="113">
        <v>36</v>
      </c>
      <c r="E38" s="111" t="s">
        <v>117</v>
      </c>
      <c r="F38" s="90" t="s">
        <v>47</v>
      </c>
      <c r="G38" s="90" t="s">
        <v>47</v>
      </c>
      <c r="H38" s="78">
        <v>1</v>
      </c>
      <c r="I38" s="78">
        <v>1</v>
      </c>
      <c r="J38" s="122"/>
      <c r="K38" s="122"/>
      <c r="L38" s="122"/>
    </row>
    <row r="39" ht="21">
      <c r="B39" s="66" t="s">
        <v>295</v>
      </c>
    </row>
    <row r="40" spans="2:12" ht="30" customHeight="1">
      <c r="B40" s="68" t="s">
        <v>35</v>
      </c>
      <c r="C40" s="161" t="s">
        <v>36</v>
      </c>
      <c r="D40" s="193"/>
      <c r="E40" s="194"/>
      <c r="F40" s="69" t="s">
        <v>8</v>
      </c>
      <c r="G40" s="69" t="s">
        <v>7</v>
      </c>
      <c r="H40" s="69" t="s">
        <v>50</v>
      </c>
      <c r="I40" s="69" t="s">
        <v>49</v>
      </c>
      <c r="J40" s="69" t="s">
        <v>43</v>
      </c>
      <c r="K40" s="69" t="s">
        <v>44</v>
      </c>
      <c r="L40" s="69" t="s">
        <v>51</v>
      </c>
    </row>
    <row r="41" spans="2:12" ht="42.75" customHeight="1">
      <c r="B41" s="195" t="s">
        <v>296</v>
      </c>
      <c r="C41" s="201" t="s">
        <v>118</v>
      </c>
      <c r="D41" s="100">
        <v>37</v>
      </c>
      <c r="E41" s="101" t="s">
        <v>143</v>
      </c>
      <c r="F41" s="91" t="s">
        <v>45</v>
      </c>
      <c r="G41" s="91" t="s">
        <v>45</v>
      </c>
      <c r="H41" s="79">
        <v>2</v>
      </c>
      <c r="I41" s="79">
        <v>2</v>
      </c>
      <c r="J41" s="84">
        <v>1.6666666666666667</v>
      </c>
      <c r="K41" s="84">
        <v>1.6666666666666667</v>
      </c>
      <c r="L41" s="96">
        <v>2</v>
      </c>
    </row>
    <row r="42" spans="2:12" ht="36" customHeight="1">
      <c r="B42" s="196"/>
      <c r="C42" s="202"/>
      <c r="D42" s="102">
        <v>38</v>
      </c>
      <c r="E42" s="103" t="s">
        <v>144</v>
      </c>
      <c r="F42" s="92" t="s">
        <v>47</v>
      </c>
      <c r="G42" s="92" t="s">
        <v>45</v>
      </c>
      <c r="H42" s="80">
        <v>1</v>
      </c>
      <c r="I42" s="80">
        <v>2</v>
      </c>
      <c r="J42" s="87"/>
      <c r="K42" s="87"/>
      <c r="L42" s="87"/>
    </row>
    <row r="43" spans="2:12" ht="39.75" customHeight="1">
      <c r="B43" s="196"/>
      <c r="C43" s="201" t="s">
        <v>119</v>
      </c>
      <c r="D43" s="100">
        <v>39</v>
      </c>
      <c r="E43" s="101" t="s">
        <v>145</v>
      </c>
      <c r="F43" s="93" t="s">
        <v>45</v>
      </c>
      <c r="G43" s="93" t="s">
        <v>47</v>
      </c>
      <c r="H43" s="81">
        <v>2</v>
      </c>
      <c r="I43" s="81">
        <v>1</v>
      </c>
      <c r="J43" s="87"/>
      <c r="K43" s="87"/>
      <c r="L43" s="87"/>
    </row>
    <row r="44" spans="2:12" ht="40.5" customHeight="1">
      <c r="B44" s="196"/>
      <c r="C44" s="203"/>
      <c r="D44" s="109">
        <v>40</v>
      </c>
      <c r="E44" s="115" t="s">
        <v>146</v>
      </c>
      <c r="F44" s="94" t="s">
        <v>45</v>
      </c>
      <c r="G44" s="94" t="s">
        <v>45</v>
      </c>
      <c r="H44" s="82">
        <v>2</v>
      </c>
      <c r="I44" s="82">
        <v>2</v>
      </c>
      <c r="J44" s="87"/>
      <c r="K44" s="87"/>
      <c r="L44" s="87"/>
    </row>
    <row r="45" spans="2:13" ht="34.5" customHeight="1">
      <c r="B45" s="196"/>
      <c r="C45" s="202"/>
      <c r="D45" s="102">
        <v>41</v>
      </c>
      <c r="E45" s="103" t="s">
        <v>147</v>
      </c>
      <c r="F45" s="92" t="s">
        <v>47</v>
      </c>
      <c r="G45" s="92" t="s">
        <v>47</v>
      </c>
      <c r="H45" s="80">
        <v>1</v>
      </c>
      <c r="I45" s="80">
        <v>1</v>
      </c>
      <c r="J45" s="87"/>
      <c r="K45" s="87"/>
      <c r="L45" s="87"/>
      <c r="M45" s="71"/>
    </row>
    <row r="46" spans="2:12" ht="51.75" customHeight="1">
      <c r="B46" s="197"/>
      <c r="C46" s="123" t="s">
        <v>120</v>
      </c>
      <c r="D46" s="104">
        <v>42</v>
      </c>
      <c r="E46" s="105" t="s">
        <v>148</v>
      </c>
      <c r="F46" s="95" t="s">
        <v>45</v>
      </c>
      <c r="G46" s="95" t="s">
        <v>45</v>
      </c>
      <c r="H46" s="83">
        <v>2</v>
      </c>
      <c r="I46" s="83">
        <v>2</v>
      </c>
      <c r="J46" s="86"/>
      <c r="K46" s="86"/>
      <c r="L46" s="86"/>
    </row>
    <row r="47" spans="2:12" ht="39" customHeight="1">
      <c r="B47" s="195" t="s">
        <v>297</v>
      </c>
      <c r="C47" s="124" t="s">
        <v>121</v>
      </c>
      <c r="D47" s="104">
        <v>43</v>
      </c>
      <c r="E47" s="111" t="s">
        <v>149</v>
      </c>
      <c r="F47" s="94" t="s">
        <v>46</v>
      </c>
      <c r="G47" s="94" t="s">
        <v>47</v>
      </c>
      <c r="H47" s="82">
        <v>0</v>
      </c>
      <c r="I47" s="82">
        <v>1</v>
      </c>
      <c r="J47" s="84">
        <v>1.3333333333333333</v>
      </c>
      <c r="K47" s="84">
        <v>1.6666666666666667</v>
      </c>
      <c r="L47" s="96">
        <v>2</v>
      </c>
    </row>
    <row r="48" spans="2:12" ht="45" customHeight="1">
      <c r="B48" s="196"/>
      <c r="C48" s="108" t="s">
        <v>122</v>
      </c>
      <c r="D48" s="104">
        <v>44</v>
      </c>
      <c r="E48" s="99" t="s">
        <v>150</v>
      </c>
      <c r="F48" s="92" t="s">
        <v>45</v>
      </c>
      <c r="G48" s="92" t="s">
        <v>45</v>
      </c>
      <c r="H48" s="80">
        <v>2</v>
      </c>
      <c r="I48" s="80">
        <v>2</v>
      </c>
      <c r="J48" s="87"/>
      <c r="K48" s="87"/>
      <c r="L48" s="87"/>
    </row>
    <row r="49" spans="2:12" ht="48" customHeight="1">
      <c r="B49" s="197"/>
      <c r="C49" s="106" t="s">
        <v>123</v>
      </c>
      <c r="D49" s="104">
        <v>45</v>
      </c>
      <c r="E49" s="101" t="s">
        <v>151</v>
      </c>
      <c r="F49" s="93" t="s">
        <v>45</v>
      </c>
      <c r="G49" s="93" t="s">
        <v>45</v>
      </c>
      <c r="H49" s="81">
        <v>2</v>
      </c>
      <c r="I49" s="81">
        <v>2</v>
      </c>
      <c r="J49" s="86"/>
      <c r="K49" s="86"/>
      <c r="L49" s="86"/>
    </row>
    <row r="50" spans="2:12" ht="38.25" customHeight="1">
      <c r="B50" s="204" t="s">
        <v>298</v>
      </c>
      <c r="C50" s="106" t="s">
        <v>124</v>
      </c>
      <c r="D50" s="104">
        <v>46</v>
      </c>
      <c r="E50" s="101" t="s">
        <v>152</v>
      </c>
      <c r="F50" s="91" t="s">
        <v>47</v>
      </c>
      <c r="G50" s="91" t="s">
        <v>45</v>
      </c>
      <c r="H50" s="79">
        <v>1</v>
      </c>
      <c r="I50" s="79">
        <v>2</v>
      </c>
      <c r="J50" s="84">
        <v>1</v>
      </c>
      <c r="K50" s="84">
        <v>1</v>
      </c>
      <c r="L50" s="96">
        <v>1.5</v>
      </c>
    </row>
    <row r="51" spans="2:12" ht="48.75" customHeight="1">
      <c r="B51" s="205"/>
      <c r="C51" s="114" t="s">
        <v>125</v>
      </c>
      <c r="D51" s="104">
        <v>47</v>
      </c>
      <c r="E51" s="105" t="s">
        <v>153</v>
      </c>
      <c r="F51" s="95" t="s">
        <v>47</v>
      </c>
      <c r="G51" s="95" t="s">
        <v>46</v>
      </c>
      <c r="H51" s="83">
        <v>1</v>
      </c>
      <c r="I51" s="83">
        <v>0</v>
      </c>
      <c r="J51" s="86"/>
      <c r="K51" s="86"/>
      <c r="L51" s="86"/>
    </row>
    <row r="52" spans="2:12" ht="27" customHeight="1">
      <c r="B52" s="195" t="s">
        <v>299</v>
      </c>
      <c r="C52" s="198" t="s">
        <v>126</v>
      </c>
      <c r="D52" s="100">
        <v>48</v>
      </c>
      <c r="E52" s="101" t="s">
        <v>154</v>
      </c>
      <c r="F52" s="94" t="s">
        <v>47</v>
      </c>
      <c r="G52" s="94" t="s">
        <v>47</v>
      </c>
      <c r="H52" s="82">
        <v>1</v>
      </c>
      <c r="I52" s="82">
        <v>1</v>
      </c>
      <c r="J52" s="84">
        <v>1.4</v>
      </c>
      <c r="K52" s="84">
        <v>1.8</v>
      </c>
      <c r="L52" s="96">
        <v>2</v>
      </c>
    </row>
    <row r="53" spans="2:12" ht="49.5" customHeight="1">
      <c r="B53" s="196"/>
      <c r="C53" s="200"/>
      <c r="D53" s="102">
        <v>49</v>
      </c>
      <c r="E53" s="103" t="s">
        <v>155</v>
      </c>
      <c r="F53" s="92" t="s">
        <v>47</v>
      </c>
      <c r="G53" s="92" t="s">
        <v>45</v>
      </c>
      <c r="H53" s="80">
        <v>1</v>
      </c>
      <c r="I53" s="80">
        <v>2</v>
      </c>
      <c r="J53" s="87"/>
      <c r="K53" s="87"/>
      <c r="L53" s="87"/>
    </row>
    <row r="54" spans="2:12" ht="49.5" customHeight="1">
      <c r="B54" s="196"/>
      <c r="C54" s="114" t="s">
        <v>127</v>
      </c>
      <c r="D54" s="104">
        <v>50</v>
      </c>
      <c r="E54" s="105" t="s">
        <v>156</v>
      </c>
      <c r="F54" s="92" t="s">
        <v>45</v>
      </c>
      <c r="G54" s="92" t="s">
        <v>45</v>
      </c>
      <c r="H54" s="80">
        <v>2</v>
      </c>
      <c r="I54" s="80">
        <v>2</v>
      </c>
      <c r="J54" s="87"/>
      <c r="K54" s="87"/>
      <c r="L54" s="87"/>
    </row>
    <row r="55" spans="2:12" ht="40.5" customHeight="1">
      <c r="B55" s="196"/>
      <c r="C55" s="198" t="s">
        <v>128</v>
      </c>
      <c r="D55" s="100">
        <v>51</v>
      </c>
      <c r="E55" s="101" t="s">
        <v>157</v>
      </c>
      <c r="F55" s="92" t="s">
        <v>45</v>
      </c>
      <c r="G55" s="92" t="s">
        <v>45</v>
      </c>
      <c r="H55" s="80">
        <v>2</v>
      </c>
      <c r="I55" s="80">
        <v>2</v>
      </c>
      <c r="J55" s="87"/>
      <c r="K55" s="87"/>
      <c r="L55" s="87"/>
    </row>
    <row r="56" spans="2:12" ht="27" customHeight="1">
      <c r="B56" s="197"/>
      <c r="C56" s="200"/>
      <c r="D56" s="102">
        <v>52</v>
      </c>
      <c r="E56" s="103" t="s">
        <v>158</v>
      </c>
      <c r="F56" s="93" t="s">
        <v>47</v>
      </c>
      <c r="G56" s="93" t="s">
        <v>45</v>
      </c>
      <c r="H56" s="81">
        <v>1</v>
      </c>
      <c r="I56" s="81">
        <v>2</v>
      </c>
      <c r="J56" s="86"/>
      <c r="K56" s="86"/>
      <c r="L56" s="87"/>
    </row>
    <row r="57" spans="2:12" ht="42" customHeight="1">
      <c r="B57" s="195" t="s">
        <v>300</v>
      </c>
      <c r="C57" s="106" t="s">
        <v>129</v>
      </c>
      <c r="D57" s="104">
        <v>53</v>
      </c>
      <c r="E57" s="105" t="s">
        <v>159</v>
      </c>
      <c r="F57" s="94" t="s">
        <v>47</v>
      </c>
      <c r="G57" s="94" t="s">
        <v>45</v>
      </c>
      <c r="H57" s="82">
        <v>1</v>
      </c>
      <c r="I57" s="82">
        <v>2</v>
      </c>
      <c r="J57" s="84">
        <v>1</v>
      </c>
      <c r="K57" s="84">
        <v>1.3333333333333333</v>
      </c>
      <c r="L57" s="96">
        <v>1.5</v>
      </c>
    </row>
    <row r="58" spans="2:12" ht="48" customHeight="1">
      <c r="B58" s="196"/>
      <c r="C58" s="114" t="s">
        <v>130</v>
      </c>
      <c r="D58" s="104">
        <v>54</v>
      </c>
      <c r="E58" s="105" t="s">
        <v>160</v>
      </c>
      <c r="F58" s="92" t="s">
        <v>47</v>
      </c>
      <c r="G58" s="92" t="s">
        <v>47</v>
      </c>
      <c r="H58" s="80">
        <v>1</v>
      </c>
      <c r="I58" s="80">
        <v>1</v>
      </c>
      <c r="J58" s="87"/>
      <c r="K58" s="87"/>
      <c r="L58" s="87"/>
    </row>
    <row r="59" spans="2:12" ht="41.25" customHeight="1">
      <c r="B59" s="197"/>
      <c r="C59" s="114" t="s">
        <v>131</v>
      </c>
      <c r="D59" s="104">
        <v>55</v>
      </c>
      <c r="E59" s="105" t="s">
        <v>161</v>
      </c>
      <c r="F59" s="95" t="s">
        <v>47</v>
      </c>
      <c r="G59" s="95" t="s">
        <v>47</v>
      </c>
      <c r="H59" s="83">
        <v>1</v>
      </c>
      <c r="I59" s="83">
        <v>1</v>
      </c>
      <c r="J59" s="86"/>
      <c r="K59" s="86"/>
      <c r="L59" s="86"/>
    </row>
    <row r="60" spans="2:12" ht="48.75" customHeight="1">
      <c r="B60" s="195" t="s">
        <v>301</v>
      </c>
      <c r="C60" s="106" t="s">
        <v>132</v>
      </c>
      <c r="D60" s="100">
        <v>56</v>
      </c>
      <c r="E60" s="105" t="s">
        <v>162</v>
      </c>
      <c r="F60" s="94" t="s">
        <v>45</v>
      </c>
      <c r="G60" s="94" t="s">
        <v>45</v>
      </c>
      <c r="H60" s="82">
        <v>2</v>
      </c>
      <c r="I60" s="82">
        <v>2</v>
      </c>
      <c r="J60" s="84">
        <v>1.75</v>
      </c>
      <c r="K60" s="84">
        <v>1.75</v>
      </c>
      <c r="L60" s="96">
        <v>2</v>
      </c>
    </row>
    <row r="61" spans="2:12" ht="33" customHeight="1">
      <c r="B61" s="196"/>
      <c r="C61" s="198" t="s">
        <v>133</v>
      </c>
      <c r="D61" s="100">
        <v>57</v>
      </c>
      <c r="E61" s="101" t="s">
        <v>163</v>
      </c>
      <c r="F61" s="92" t="s">
        <v>47</v>
      </c>
      <c r="G61" s="92" t="s">
        <v>47</v>
      </c>
      <c r="H61" s="80">
        <v>1</v>
      </c>
      <c r="I61" s="80">
        <v>1</v>
      </c>
      <c r="J61" s="87"/>
      <c r="K61" s="87"/>
      <c r="L61" s="87"/>
    </row>
    <row r="62" spans="2:12" ht="37.5" customHeight="1">
      <c r="B62" s="196"/>
      <c r="C62" s="200"/>
      <c r="D62" s="102">
        <v>58</v>
      </c>
      <c r="E62" s="103" t="s">
        <v>164</v>
      </c>
      <c r="F62" s="92" t="s">
        <v>45</v>
      </c>
      <c r="G62" s="92" t="s">
        <v>45</v>
      </c>
      <c r="H62" s="80">
        <v>2</v>
      </c>
      <c r="I62" s="80">
        <v>2</v>
      </c>
      <c r="J62" s="87"/>
      <c r="K62" s="87"/>
      <c r="L62" s="87"/>
    </row>
    <row r="63" spans="2:12" ht="36" customHeight="1">
      <c r="B63" s="197"/>
      <c r="C63" s="114" t="s">
        <v>134</v>
      </c>
      <c r="D63" s="117">
        <v>59</v>
      </c>
      <c r="E63" s="105" t="s">
        <v>165</v>
      </c>
      <c r="F63" s="95" t="s">
        <v>45</v>
      </c>
      <c r="G63" s="95" t="s">
        <v>45</v>
      </c>
      <c r="H63" s="83">
        <v>2</v>
      </c>
      <c r="I63" s="83">
        <v>2</v>
      </c>
      <c r="J63" s="86"/>
      <c r="K63" s="86"/>
      <c r="L63" s="86"/>
    </row>
    <row r="64" spans="2:12" ht="36.75" customHeight="1">
      <c r="B64" s="195" t="s">
        <v>302</v>
      </c>
      <c r="C64" s="195" t="s">
        <v>135</v>
      </c>
      <c r="D64" s="100">
        <v>60</v>
      </c>
      <c r="E64" s="101" t="s">
        <v>166</v>
      </c>
      <c r="F64" s="94" t="s">
        <v>45</v>
      </c>
      <c r="G64" s="94" t="s">
        <v>45</v>
      </c>
      <c r="H64" s="82">
        <v>2</v>
      </c>
      <c r="I64" s="82">
        <v>2</v>
      </c>
      <c r="J64" s="84">
        <v>1.6666666666666667</v>
      </c>
      <c r="K64" s="84">
        <v>1.5</v>
      </c>
      <c r="L64" s="96">
        <v>2</v>
      </c>
    </row>
    <row r="65" spans="2:12" ht="45.75" customHeight="1">
      <c r="B65" s="196"/>
      <c r="C65" s="197"/>
      <c r="D65" s="102">
        <v>61</v>
      </c>
      <c r="E65" s="103" t="s">
        <v>167</v>
      </c>
      <c r="F65" s="92" t="s">
        <v>47</v>
      </c>
      <c r="G65" s="92" t="s">
        <v>47</v>
      </c>
      <c r="H65" s="80">
        <v>1</v>
      </c>
      <c r="I65" s="80">
        <v>1</v>
      </c>
      <c r="J65" s="138"/>
      <c r="K65" s="138"/>
      <c r="L65" s="191"/>
    </row>
    <row r="66" spans="2:12" ht="38.25" customHeight="1">
      <c r="B66" s="196"/>
      <c r="C66" s="195" t="s">
        <v>136</v>
      </c>
      <c r="D66" s="125">
        <v>62</v>
      </c>
      <c r="E66" s="101" t="s">
        <v>168</v>
      </c>
      <c r="F66" s="92" t="s">
        <v>45</v>
      </c>
      <c r="G66" s="92" t="s">
        <v>47</v>
      </c>
      <c r="H66" s="80">
        <v>2</v>
      </c>
      <c r="I66" s="80">
        <v>1</v>
      </c>
      <c r="J66" s="138"/>
      <c r="K66" s="138"/>
      <c r="L66" s="191"/>
    </row>
    <row r="67" spans="2:12" ht="42" customHeight="1">
      <c r="B67" s="196"/>
      <c r="C67" s="197"/>
      <c r="D67" s="102">
        <v>63</v>
      </c>
      <c r="E67" s="103" t="s">
        <v>169</v>
      </c>
      <c r="F67" s="92" t="s">
        <v>47</v>
      </c>
      <c r="G67" s="92" t="s">
        <v>45</v>
      </c>
      <c r="H67" s="80">
        <v>1</v>
      </c>
      <c r="I67" s="80">
        <v>2</v>
      </c>
      <c r="J67" s="138"/>
      <c r="K67" s="138"/>
      <c r="L67" s="191"/>
    </row>
    <row r="68" spans="2:12" ht="39" customHeight="1">
      <c r="B68" s="196"/>
      <c r="C68" s="195" t="s">
        <v>137</v>
      </c>
      <c r="D68" s="125">
        <v>64</v>
      </c>
      <c r="E68" s="107" t="s">
        <v>170</v>
      </c>
      <c r="F68" s="92" t="s">
        <v>45</v>
      </c>
      <c r="G68" s="92" t="s">
        <v>45</v>
      </c>
      <c r="H68" s="80">
        <v>2</v>
      </c>
      <c r="I68" s="80">
        <v>2</v>
      </c>
      <c r="J68" s="138"/>
      <c r="K68" s="138"/>
      <c r="L68" s="191"/>
    </row>
    <row r="69" spans="2:12" ht="31.5" customHeight="1">
      <c r="B69" s="197"/>
      <c r="C69" s="197"/>
      <c r="D69" s="102">
        <v>65</v>
      </c>
      <c r="E69" s="111" t="s">
        <v>171</v>
      </c>
      <c r="F69" s="95" t="s">
        <v>45</v>
      </c>
      <c r="G69" s="95" t="s">
        <v>47</v>
      </c>
      <c r="H69" s="83">
        <v>2</v>
      </c>
      <c r="I69" s="83">
        <v>1</v>
      </c>
      <c r="J69" s="139"/>
      <c r="K69" s="139"/>
      <c r="L69" s="192"/>
    </row>
    <row r="70" spans="2:12" ht="27" customHeight="1">
      <c r="B70" s="195" t="s">
        <v>303</v>
      </c>
      <c r="C70" s="195" t="s">
        <v>138</v>
      </c>
      <c r="D70" s="100">
        <v>66</v>
      </c>
      <c r="E70" s="101" t="s">
        <v>172</v>
      </c>
      <c r="F70" s="94" t="s">
        <v>45</v>
      </c>
      <c r="G70" s="94" t="s">
        <v>45</v>
      </c>
      <c r="H70" s="82">
        <v>2</v>
      </c>
      <c r="I70" s="82">
        <v>2</v>
      </c>
      <c r="J70" s="84">
        <v>1.25</v>
      </c>
      <c r="K70" s="84">
        <v>1.5</v>
      </c>
      <c r="L70" s="96">
        <v>2</v>
      </c>
    </row>
    <row r="71" spans="2:12" ht="45.75" customHeight="1">
      <c r="B71" s="196"/>
      <c r="C71" s="197"/>
      <c r="D71" s="102">
        <v>67</v>
      </c>
      <c r="E71" s="103" t="s">
        <v>173</v>
      </c>
      <c r="F71" s="92" t="s">
        <v>46</v>
      </c>
      <c r="G71" s="92" t="s">
        <v>47</v>
      </c>
      <c r="H71" s="80">
        <v>0</v>
      </c>
      <c r="I71" s="80">
        <v>1</v>
      </c>
      <c r="J71" s="88"/>
      <c r="K71" s="88"/>
      <c r="L71" s="88"/>
    </row>
    <row r="72" spans="2:12" ht="31.5" customHeight="1">
      <c r="B72" s="196"/>
      <c r="C72" s="195" t="s">
        <v>139</v>
      </c>
      <c r="D72" s="100">
        <v>68</v>
      </c>
      <c r="E72" s="101" t="s">
        <v>174</v>
      </c>
      <c r="F72" s="92" t="s">
        <v>47</v>
      </c>
      <c r="G72" s="92" t="s">
        <v>45</v>
      </c>
      <c r="H72" s="127">
        <v>1</v>
      </c>
      <c r="I72" s="127">
        <v>2</v>
      </c>
      <c r="J72" s="88"/>
      <c r="K72" s="88"/>
      <c r="L72" s="88"/>
    </row>
    <row r="73" spans="2:12" ht="41.25" customHeight="1">
      <c r="B73" s="197"/>
      <c r="C73" s="197"/>
      <c r="D73" s="102">
        <v>69</v>
      </c>
      <c r="E73" s="103" t="s">
        <v>175</v>
      </c>
      <c r="F73" s="126" t="s">
        <v>45</v>
      </c>
      <c r="G73" s="126" t="s">
        <v>47</v>
      </c>
      <c r="H73" s="81">
        <v>2</v>
      </c>
      <c r="I73" s="81">
        <v>1</v>
      </c>
      <c r="J73" s="89"/>
      <c r="K73" s="89"/>
      <c r="L73" s="89"/>
    </row>
    <row r="74" spans="2:12" ht="50.25" customHeight="1">
      <c r="B74" s="195" t="s">
        <v>304</v>
      </c>
      <c r="C74" s="195" t="s">
        <v>140</v>
      </c>
      <c r="D74" s="100">
        <v>70</v>
      </c>
      <c r="E74" s="101" t="s">
        <v>176</v>
      </c>
      <c r="F74" s="91" t="s">
        <v>45</v>
      </c>
      <c r="G74" s="91" t="s">
        <v>45</v>
      </c>
      <c r="H74" s="79">
        <v>2</v>
      </c>
      <c r="I74" s="79">
        <v>2</v>
      </c>
      <c r="J74" s="84">
        <v>1.6</v>
      </c>
      <c r="K74" s="84">
        <v>1</v>
      </c>
      <c r="L74" s="96">
        <v>2</v>
      </c>
    </row>
    <row r="75" spans="2:12" ht="27.75" customHeight="1">
      <c r="B75" s="196"/>
      <c r="C75" s="197"/>
      <c r="D75" s="102">
        <v>71</v>
      </c>
      <c r="E75" s="103" t="s">
        <v>177</v>
      </c>
      <c r="F75" s="94" t="s">
        <v>47</v>
      </c>
      <c r="G75" s="94" t="s">
        <v>47</v>
      </c>
      <c r="H75" s="82">
        <v>1</v>
      </c>
      <c r="I75" s="82">
        <v>1</v>
      </c>
      <c r="J75" s="87"/>
      <c r="K75" s="87"/>
      <c r="L75" s="87"/>
    </row>
    <row r="76" spans="2:12" ht="33" customHeight="1">
      <c r="B76" s="196"/>
      <c r="C76" s="98" t="s">
        <v>141</v>
      </c>
      <c r="D76" s="100">
        <v>72</v>
      </c>
      <c r="E76" s="105" t="s">
        <v>178</v>
      </c>
      <c r="F76" s="92" t="s">
        <v>47</v>
      </c>
      <c r="G76" s="92" t="s">
        <v>47</v>
      </c>
      <c r="H76" s="80">
        <v>1</v>
      </c>
      <c r="I76" s="80">
        <v>1</v>
      </c>
      <c r="J76" s="87"/>
      <c r="K76" s="87"/>
      <c r="L76" s="87"/>
    </row>
    <row r="77" spans="2:12" ht="38.25" customHeight="1">
      <c r="B77" s="196"/>
      <c r="C77" s="195" t="s">
        <v>142</v>
      </c>
      <c r="D77" s="100">
        <v>73</v>
      </c>
      <c r="E77" s="101" t="s">
        <v>179</v>
      </c>
      <c r="F77" s="92" t="s">
        <v>45</v>
      </c>
      <c r="G77" s="92" t="s">
        <v>47</v>
      </c>
      <c r="H77" s="80">
        <v>2</v>
      </c>
      <c r="I77" s="80">
        <v>1</v>
      </c>
      <c r="J77" s="87"/>
      <c r="K77" s="87"/>
      <c r="L77" s="87"/>
    </row>
    <row r="78" spans="2:12" ht="34.5" customHeight="1">
      <c r="B78" s="197"/>
      <c r="C78" s="197"/>
      <c r="D78" s="102">
        <v>74</v>
      </c>
      <c r="E78" s="103" t="s">
        <v>180</v>
      </c>
      <c r="F78" s="95" t="s">
        <v>45</v>
      </c>
      <c r="G78" s="95" t="s">
        <v>46</v>
      </c>
      <c r="H78" s="83">
        <v>2</v>
      </c>
      <c r="I78" s="83">
        <v>0</v>
      </c>
      <c r="J78" s="86"/>
      <c r="K78" s="86"/>
      <c r="L78" s="86"/>
    </row>
  </sheetData>
  <sheetProtection/>
  <mergeCells count="43">
    <mergeCell ref="B70:B73"/>
    <mergeCell ref="C70:C71"/>
    <mergeCell ref="C72:C73"/>
    <mergeCell ref="B74:B78"/>
    <mergeCell ref="C74:C75"/>
    <mergeCell ref="C77:C78"/>
    <mergeCell ref="B60:B63"/>
    <mergeCell ref="C61:C62"/>
    <mergeCell ref="B64:B69"/>
    <mergeCell ref="C64:C65"/>
    <mergeCell ref="C66:C67"/>
    <mergeCell ref="C68:C69"/>
    <mergeCell ref="B47:B49"/>
    <mergeCell ref="B50:B51"/>
    <mergeCell ref="B52:B56"/>
    <mergeCell ref="C52:C53"/>
    <mergeCell ref="C55:C56"/>
    <mergeCell ref="B57:B59"/>
    <mergeCell ref="C33:C35"/>
    <mergeCell ref="C36:C38"/>
    <mergeCell ref="D40:E40"/>
    <mergeCell ref="B41:B46"/>
    <mergeCell ref="C41:C42"/>
    <mergeCell ref="C43:C45"/>
    <mergeCell ref="B33:B38"/>
    <mergeCell ref="C18:C19"/>
    <mergeCell ref="C20:C22"/>
    <mergeCell ref="C23:C25"/>
    <mergeCell ref="C26:C27"/>
    <mergeCell ref="B28:B32"/>
    <mergeCell ref="C28:C29"/>
    <mergeCell ref="C30:C31"/>
    <mergeCell ref="B20:B27"/>
    <mergeCell ref="L65:L69"/>
    <mergeCell ref="D2:E2"/>
    <mergeCell ref="B3:B5"/>
    <mergeCell ref="C3:C4"/>
    <mergeCell ref="B6:B12"/>
    <mergeCell ref="C6:C8"/>
    <mergeCell ref="C9:C12"/>
    <mergeCell ref="B13:B19"/>
    <mergeCell ref="C13:C15"/>
    <mergeCell ref="C16:C17"/>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0"/>
  <sheetViews>
    <sheetView showGridLines="0" zoomScale="85" zoomScaleNormal="85" zoomScaleSheetLayoutView="85" zoomScalePageLayoutView="0" workbookViewId="0" topLeftCell="A1">
      <selection activeCell="F39" sqref="F39"/>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9" t="s">
        <v>305</v>
      </c>
      <c r="C2" s="239"/>
      <c r="D2" s="239"/>
      <c r="E2" s="239"/>
      <c r="F2" s="239"/>
      <c r="G2" s="239"/>
      <c r="H2" s="8"/>
      <c r="I2" s="9"/>
      <c r="J2" s="10" t="s">
        <v>9</v>
      </c>
      <c r="K2" s="11"/>
      <c r="L2" s="11"/>
      <c r="M2" s="11"/>
      <c r="N2" s="12"/>
      <c r="O2" s="206" t="s">
        <v>311</v>
      </c>
      <c r="P2" s="207"/>
      <c r="Q2" s="207"/>
      <c r="R2" s="207"/>
      <c r="S2" s="207"/>
      <c r="T2" s="207"/>
      <c r="U2" s="207"/>
      <c r="V2" s="207"/>
      <c r="W2" s="207"/>
      <c r="X2" s="207"/>
      <c r="Y2" s="207"/>
      <c r="Z2" s="207"/>
      <c r="AA2" s="208"/>
      <c r="AB2" s="10" t="s">
        <v>10</v>
      </c>
      <c r="AC2" s="15"/>
      <c r="AD2" s="11"/>
      <c r="AE2" s="16"/>
      <c r="AF2" s="12"/>
      <c r="AG2" s="206" t="s">
        <v>313</v>
      </c>
      <c r="AH2" s="207"/>
      <c r="AI2" s="207"/>
      <c r="AJ2" s="207"/>
      <c r="AK2" s="207"/>
      <c r="AL2" s="207"/>
      <c r="AM2" s="207"/>
      <c r="AN2" s="207"/>
      <c r="AO2" s="17" t="s">
        <v>11</v>
      </c>
    </row>
    <row r="3" spans="1:41" s="7" customFormat="1" ht="15" customHeight="1">
      <c r="A3" s="4"/>
      <c r="B3" s="239"/>
      <c r="C3" s="239"/>
      <c r="D3" s="239"/>
      <c r="E3" s="239"/>
      <c r="F3" s="239"/>
      <c r="G3" s="239"/>
      <c r="H3" s="8"/>
      <c r="I3" s="9"/>
      <c r="J3" s="10" t="s">
        <v>12</v>
      </c>
      <c r="K3" s="11"/>
      <c r="L3" s="11"/>
      <c r="M3" s="16"/>
      <c r="N3" s="12"/>
      <c r="O3" s="206" t="s">
        <v>312</v>
      </c>
      <c r="P3" s="207"/>
      <c r="Q3" s="207"/>
      <c r="R3" s="207"/>
      <c r="S3" s="208"/>
      <c r="T3" s="10" t="s">
        <v>306</v>
      </c>
      <c r="U3" s="16"/>
      <c r="V3" s="12"/>
      <c r="W3" s="227" t="s">
        <v>315</v>
      </c>
      <c r="X3" s="228"/>
      <c r="Y3" s="228"/>
      <c r="Z3" s="228"/>
      <c r="AA3" s="229"/>
      <c r="AB3" s="10" t="s">
        <v>14</v>
      </c>
      <c r="AC3" s="11"/>
      <c r="AD3" s="11"/>
      <c r="AE3" s="11"/>
      <c r="AF3" s="18"/>
      <c r="AG3" s="206" t="s">
        <v>314</v>
      </c>
      <c r="AH3" s="207"/>
      <c r="AI3" s="207"/>
      <c r="AJ3" s="207"/>
      <c r="AK3" s="207"/>
      <c r="AL3" s="207"/>
      <c r="AM3" s="207"/>
      <c r="AN3" s="207"/>
      <c r="AO3" s="17" t="s">
        <v>11</v>
      </c>
    </row>
    <row r="4" spans="1:41" s="7" customFormat="1" ht="15" customHeight="1">
      <c r="A4" s="5"/>
      <c r="B4" s="239"/>
      <c r="C4" s="239"/>
      <c r="D4" s="239"/>
      <c r="E4" s="239"/>
      <c r="F4" s="239"/>
      <c r="G4" s="239"/>
      <c r="H4" s="8"/>
      <c r="J4" s="10" t="s">
        <v>15</v>
      </c>
      <c r="K4" s="11"/>
      <c r="L4" s="11"/>
      <c r="M4" s="11"/>
      <c r="N4" s="18"/>
      <c r="O4" s="232">
        <v>0</v>
      </c>
      <c r="P4" s="230"/>
      <c r="Q4" s="230"/>
      <c r="R4" s="13" t="s">
        <v>16</v>
      </c>
      <c r="S4" s="230">
        <v>0</v>
      </c>
      <c r="T4" s="230"/>
      <c r="U4" s="13" t="s">
        <v>17</v>
      </c>
      <c r="V4" s="231">
        <v>0</v>
      </c>
      <c r="W4" s="231"/>
      <c r="X4" s="13" t="s">
        <v>18</v>
      </c>
      <c r="Y4" s="13"/>
      <c r="Z4" s="14"/>
      <c r="AA4" s="14"/>
      <c r="AB4" s="13" t="s">
        <v>307</v>
      </c>
      <c r="AC4" s="14"/>
      <c r="AD4" s="231">
        <v>0</v>
      </c>
      <c r="AE4" s="233"/>
      <c r="AF4" s="233"/>
      <c r="AG4" s="13" t="s">
        <v>16</v>
      </c>
      <c r="AH4" s="230">
        <v>0</v>
      </c>
      <c r="AI4" s="230"/>
      <c r="AJ4" s="13" t="s">
        <v>17</v>
      </c>
      <c r="AK4" s="231">
        <v>0</v>
      </c>
      <c r="AL4" s="231"/>
      <c r="AM4" s="13" t="s">
        <v>18</v>
      </c>
      <c r="AN4" s="13"/>
      <c r="AO4" s="19"/>
    </row>
    <row r="5" s="7" customFormat="1" ht="8.25" customHeight="1">
      <c r="A5" s="20"/>
    </row>
    <row r="6" spans="1:41" s="7" customFormat="1" ht="15" customHeight="1">
      <c r="A6" s="5"/>
      <c r="B6" s="237" t="s">
        <v>53</v>
      </c>
      <c r="C6" s="238"/>
      <c r="D6" s="238"/>
      <c r="E6" s="238"/>
      <c r="F6" s="238"/>
      <c r="G6" s="238"/>
      <c r="H6" s="238"/>
      <c r="L6" s="21" t="s">
        <v>20</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7"/>
      <c r="C7" s="238"/>
      <c r="D7" s="238"/>
      <c r="E7" s="238"/>
      <c r="F7" s="238"/>
      <c r="G7" s="238"/>
      <c r="H7" s="238"/>
      <c r="I7" s="20"/>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1"/>
    </row>
    <row r="8" spans="2:41" s="7" customFormat="1" ht="15" customHeight="1">
      <c r="B8" s="25"/>
      <c r="C8" s="26"/>
      <c r="D8" s="26"/>
      <c r="E8" s="26"/>
      <c r="F8" s="26"/>
      <c r="G8" s="26"/>
      <c r="H8" s="36"/>
      <c r="L8" s="212"/>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4"/>
    </row>
    <row r="9" spans="2:41" s="7" customFormat="1" ht="15" customHeight="1">
      <c r="B9" s="27"/>
      <c r="C9" s="5"/>
      <c r="D9" s="5"/>
      <c r="E9" s="5"/>
      <c r="F9" s="5"/>
      <c r="G9" s="5"/>
      <c r="H9" s="63"/>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4"/>
    </row>
    <row r="10" spans="2:41" s="7" customFormat="1" ht="15" customHeight="1">
      <c r="B10" s="27"/>
      <c r="C10" s="5"/>
      <c r="D10" s="5"/>
      <c r="E10" s="5"/>
      <c r="F10" s="5"/>
      <c r="G10" s="5"/>
      <c r="H10" s="63"/>
      <c r="L10" s="212"/>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4"/>
    </row>
    <row r="11" spans="1:41" s="7" customFormat="1" ht="15" customHeight="1">
      <c r="A11" s="20"/>
      <c r="B11" s="27"/>
      <c r="C11" s="5"/>
      <c r="D11" s="24"/>
      <c r="E11" s="24"/>
      <c r="F11" s="24"/>
      <c r="G11" s="24"/>
      <c r="H11" s="3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4"/>
    </row>
    <row r="12" spans="1:41" s="7" customFormat="1" ht="15" customHeight="1">
      <c r="A12" s="20"/>
      <c r="B12" s="27"/>
      <c r="C12" s="5"/>
      <c r="D12" s="24"/>
      <c r="E12" s="24"/>
      <c r="F12" s="24"/>
      <c r="G12" s="24"/>
      <c r="H12" s="37"/>
      <c r="I12" s="20"/>
      <c r="L12" s="212"/>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4"/>
    </row>
    <row r="13" spans="1:41" s="7" customFormat="1" ht="15" customHeight="1">
      <c r="A13" s="20"/>
      <c r="B13" s="27"/>
      <c r="C13" s="5"/>
      <c r="D13" s="24"/>
      <c r="E13" s="24"/>
      <c r="F13" s="24"/>
      <c r="G13" s="24"/>
      <c r="H13" s="37"/>
      <c r="I13" s="20"/>
      <c r="L13" s="215"/>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21</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22</v>
      </c>
      <c r="M16" s="42"/>
      <c r="N16" s="42"/>
      <c r="O16" s="42"/>
      <c r="P16" s="42"/>
      <c r="Q16" s="42"/>
      <c r="R16" s="42"/>
      <c r="S16" s="42"/>
      <c r="T16" s="42"/>
      <c r="U16" s="42"/>
      <c r="V16" s="42"/>
      <c r="W16" s="42"/>
      <c r="X16" s="42"/>
      <c r="Y16" s="42"/>
      <c r="Z16" s="43"/>
      <c r="AA16" s="41" t="s">
        <v>23</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8"/>
      <c r="M17" s="219"/>
      <c r="N17" s="219"/>
      <c r="O17" s="219"/>
      <c r="P17" s="219"/>
      <c r="Q17" s="219"/>
      <c r="R17" s="219"/>
      <c r="S17" s="219"/>
      <c r="T17" s="219"/>
      <c r="U17" s="219"/>
      <c r="V17" s="219"/>
      <c r="W17" s="219"/>
      <c r="X17" s="219"/>
      <c r="Y17" s="219"/>
      <c r="Z17" s="220"/>
      <c r="AA17" s="218"/>
      <c r="AB17" s="219"/>
      <c r="AC17" s="219"/>
      <c r="AD17" s="219"/>
      <c r="AE17" s="219"/>
      <c r="AF17" s="219"/>
      <c r="AG17" s="219"/>
      <c r="AH17" s="219"/>
      <c r="AI17" s="219"/>
      <c r="AJ17" s="219"/>
      <c r="AK17" s="219"/>
      <c r="AL17" s="219"/>
      <c r="AM17" s="219"/>
      <c r="AN17" s="219"/>
      <c r="AO17" s="220"/>
    </row>
    <row r="18" spans="1:41" s="7" customFormat="1" ht="15" customHeight="1">
      <c r="A18" s="20"/>
      <c r="B18" s="27"/>
      <c r="C18" s="5"/>
      <c r="D18" s="24"/>
      <c r="E18" s="24"/>
      <c r="F18" s="24"/>
      <c r="G18" s="24"/>
      <c r="H18" s="37"/>
      <c r="I18" s="20"/>
      <c r="L18" s="221"/>
      <c r="M18" s="222"/>
      <c r="N18" s="222"/>
      <c r="O18" s="222"/>
      <c r="P18" s="222"/>
      <c r="Q18" s="222"/>
      <c r="R18" s="222"/>
      <c r="S18" s="222"/>
      <c r="T18" s="222"/>
      <c r="U18" s="222"/>
      <c r="V18" s="222"/>
      <c r="W18" s="222"/>
      <c r="X18" s="222"/>
      <c r="Y18" s="222"/>
      <c r="Z18" s="223"/>
      <c r="AA18" s="221"/>
      <c r="AB18" s="222"/>
      <c r="AC18" s="222"/>
      <c r="AD18" s="222"/>
      <c r="AE18" s="222"/>
      <c r="AF18" s="222"/>
      <c r="AG18" s="222"/>
      <c r="AH18" s="222"/>
      <c r="AI18" s="222"/>
      <c r="AJ18" s="222"/>
      <c r="AK18" s="222"/>
      <c r="AL18" s="222"/>
      <c r="AM18" s="222"/>
      <c r="AN18" s="222"/>
      <c r="AO18" s="223"/>
    </row>
    <row r="19" spans="1:41" s="7" customFormat="1" ht="15" customHeight="1">
      <c r="A19" s="20"/>
      <c r="B19" s="27"/>
      <c r="C19" s="5"/>
      <c r="D19" s="24"/>
      <c r="E19" s="24"/>
      <c r="F19" s="24"/>
      <c r="G19" s="24"/>
      <c r="H19" s="37"/>
      <c r="I19" s="20"/>
      <c r="L19" s="221"/>
      <c r="M19" s="222"/>
      <c r="N19" s="222"/>
      <c r="O19" s="222"/>
      <c r="P19" s="222"/>
      <c r="Q19" s="222"/>
      <c r="R19" s="222"/>
      <c r="S19" s="222"/>
      <c r="T19" s="222"/>
      <c r="U19" s="222"/>
      <c r="V19" s="222"/>
      <c r="W19" s="222"/>
      <c r="X19" s="222"/>
      <c r="Y19" s="222"/>
      <c r="Z19" s="223"/>
      <c r="AA19" s="221"/>
      <c r="AB19" s="222"/>
      <c r="AC19" s="222"/>
      <c r="AD19" s="222"/>
      <c r="AE19" s="222"/>
      <c r="AF19" s="222"/>
      <c r="AG19" s="222"/>
      <c r="AH19" s="222"/>
      <c r="AI19" s="222"/>
      <c r="AJ19" s="222"/>
      <c r="AK19" s="222"/>
      <c r="AL19" s="222"/>
      <c r="AM19" s="222"/>
      <c r="AN19" s="222"/>
      <c r="AO19" s="223"/>
    </row>
    <row r="20" spans="1:41" s="7" customFormat="1" ht="15" customHeight="1">
      <c r="A20" s="20"/>
      <c r="B20" s="28"/>
      <c r="C20" s="24"/>
      <c r="D20" s="24"/>
      <c r="E20" s="24"/>
      <c r="F20" s="24"/>
      <c r="G20" s="24"/>
      <c r="H20" s="37"/>
      <c r="I20" s="20"/>
      <c r="L20" s="221"/>
      <c r="M20" s="222"/>
      <c r="N20" s="222"/>
      <c r="O20" s="222"/>
      <c r="P20" s="222"/>
      <c r="Q20" s="222"/>
      <c r="R20" s="222"/>
      <c r="S20" s="222"/>
      <c r="T20" s="222"/>
      <c r="U20" s="222"/>
      <c r="V20" s="222"/>
      <c r="W20" s="222"/>
      <c r="X20" s="222"/>
      <c r="Y20" s="222"/>
      <c r="Z20" s="223"/>
      <c r="AA20" s="221"/>
      <c r="AB20" s="222"/>
      <c r="AC20" s="222"/>
      <c r="AD20" s="222"/>
      <c r="AE20" s="222"/>
      <c r="AF20" s="222"/>
      <c r="AG20" s="222"/>
      <c r="AH20" s="222"/>
      <c r="AI20" s="222"/>
      <c r="AJ20" s="222"/>
      <c r="AK20" s="222"/>
      <c r="AL20" s="222"/>
      <c r="AM20" s="222"/>
      <c r="AN20" s="222"/>
      <c r="AO20" s="223"/>
    </row>
    <row r="21" spans="1:41" s="7" customFormat="1" ht="15" customHeight="1">
      <c r="A21" s="20"/>
      <c r="B21" s="28"/>
      <c r="C21" s="24"/>
      <c r="D21" s="24"/>
      <c r="E21" s="24"/>
      <c r="F21" s="24"/>
      <c r="G21" s="24"/>
      <c r="H21" s="37"/>
      <c r="I21" s="20"/>
      <c r="L21" s="224"/>
      <c r="M21" s="225"/>
      <c r="N21" s="225"/>
      <c r="O21" s="225"/>
      <c r="P21" s="225"/>
      <c r="Q21" s="225"/>
      <c r="R21" s="225"/>
      <c r="S21" s="225"/>
      <c r="T21" s="225"/>
      <c r="U21" s="225"/>
      <c r="V21" s="225"/>
      <c r="W21" s="225"/>
      <c r="X21" s="225"/>
      <c r="Y21" s="225"/>
      <c r="Z21" s="226"/>
      <c r="AA21" s="224"/>
      <c r="AB21" s="225"/>
      <c r="AC21" s="225"/>
      <c r="AD21" s="225"/>
      <c r="AE21" s="225"/>
      <c r="AF21" s="225"/>
      <c r="AG21" s="225"/>
      <c r="AH21" s="225"/>
      <c r="AI21" s="225"/>
      <c r="AJ21" s="225"/>
      <c r="AK21" s="225"/>
      <c r="AL21" s="225"/>
      <c r="AM21" s="225"/>
      <c r="AN21" s="225"/>
      <c r="AO21" s="22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24</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31</v>
      </c>
      <c r="C24" s="58"/>
      <c r="D24" s="59"/>
      <c r="E24" s="59"/>
      <c r="F24" s="59"/>
      <c r="G24" s="59"/>
      <c r="H24" s="59"/>
      <c r="I24" s="20"/>
      <c r="L24" s="32" t="s">
        <v>25</v>
      </c>
      <c r="M24" s="33"/>
      <c r="N24" s="33"/>
      <c r="O24" s="33"/>
      <c r="P24" s="33"/>
      <c r="Q24" s="33"/>
      <c r="R24" s="33"/>
      <c r="S24" s="34"/>
      <c r="T24" s="35"/>
      <c r="U24" s="34"/>
      <c r="V24" s="35"/>
      <c r="W24" s="34"/>
      <c r="X24" s="35"/>
      <c r="Y24" s="34"/>
      <c r="Z24" s="40"/>
      <c r="AA24" s="32" t="s">
        <v>26</v>
      </c>
      <c r="AB24" s="33"/>
      <c r="AC24" s="34"/>
      <c r="AD24" s="34"/>
      <c r="AE24" s="34"/>
      <c r="AF24" s="35"/>
      <c r="AG24" s="35"/>
      <c r="AH24" s="35"/>
      <c r="AI24" s="34"/>
      <c r="AJ24" s="34"/>
      <c r="AK24" s="34"/>
      <c r="AL24" s="34"/>
      <c r="AM24" s="34"/>
      <c r="AN24" s="34"/>
      <c r="AO24" s="39"/>
      <c r="AT24" s="44"/>
    </row>
    <row r="25" spans="1:46" s="7" customFormat="1" ht="30" customHeight="1">
      <c r="A25" s="20"/>
      <c r="B25" s="51" t="s">
        <v>32</v>
      </c>
      <c r="C25" s="52"/>
      <c r="D25" s="53"/>
      <c r="E25" s="53"/>
      <c r="F25" s="54" t="s">
        <v>8</v>
      </c>
      <c r="G25" s="54" t="s">
        <v>7</v>
      </c>
      <c r="H25" s="54" t="s">
        <v>30</v>
      </c>
      <c r="I25" s="20"/>
      <c r="L25" s="218"/>
      <c r="M25" s="242"/>
      <c r="N25" s="242"/>
      <c r="O25" s="242"/>
      <c r="P25" s="242"/>
      <c r="Q25" s="242"/>
      <c r="R25" s="242"/>
      <c r="S25" s="242"/>
      <c r="T25" s="242"/>
      <c r="U25" s="242"/>
      <c r="V25" s="242"/>
      <c r="W25" s="242"/>
      <c r="X25" s="242"/>
      <c r="Y25" s="242"/>
      <c r="Z25" s="243"/>
      <c r="AA25" s="218"/>
      <c r="AB25" s="242"/>
      <c r="AC25" s="242"/>
      <c r="AD25" s="242"/>
      <c r="AE25" s="242"/>
      <c r="AF25" s="242"/>
      <c r="AG25" s="242"/>
      <c r="AH25" s="242"/>
      <c r="AI25" s="242"/>
      <c r="AJ25" s="242"/>
      <c r="AK25" s="242"/>
      <c r="AL25" s="242"/>
      <c r="AM25" s="242"/>
      <c r="AN25" s="242"/>
      <c r="AO25" s="243"/>
      <c r="AT25" s="44"/>
    </row>
    <row r="26" spans="1:46" s="7" customFormat="1" ht="26.25" customHeight="1">
      <c r="A26" s="20"/>
      <c r="B26" s="234" t="s">
        <v>296</v>
      </c>
      <c r="C26" s="235"/>
      <c r="D26" s="235"/>
      <c r="E26" s="235"/>
      <c r="F26" s="47">
        <v>1.6666666666666667</v>
      </c>
      <c r="G26" s="47">
        <v>1.6666666666666667</v>
      </c>
      <c r="H26" s="47">
        <v>2</v>
      </c>
      <c r="I26" s="20"/>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44"/>
    </row>
    <row r="27" spans="1:46" s="7" customFormat="1" ht="24" customHeight="1">
      <c r="A27" s="20"/>
      <c r="B27" s="240" t="s">
        <v>297</v>
      </c>
      <c r="C27" s="235"/>
      <c r="D27" s="235"/>
      <c r="E27" s="235"/>
      <c r="F27" s="50">
        <v>1.3333333333333333</v>
      </c>
      <c r="G27" s="50">
        <v>1.6666666666666667</v>
      </c>
      <c r="H27" s="50">
        <v>2</v>
      </c>
      <c r="I27" s="20"/>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44"/>
    </row>
    <row r="28" spans="1:46" s="7" customFormat="1" ht="15" customHeight="1">
      <c r="A28" s="20"/>
      <c r="B28" s="241" t="s">
        <v>308</v>
      </c>
      <c r="C28" s="235"/>
      <c r="D28" s="235"/>
      <c r="E28" s="235"/>
      <c r="F28" s="47">
        <v>1</v>
      </c>
      <c r="G28" s="47">
        <v>1</v>
      </c>
      <c r="H28" s="47">
        <v>1.5</v>
      </c>
      <c r="I28" s="20"/>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c r="AT28" s="44"/>
    </row>
    <row r="29" spans="1:41" s="7" customFormat="1" ht="15" customHeight="1">
      <c r="A29" s="20"/>
      <c r="B29" s="236" t="s">
        <v>299</v>
      </c>
      <c r="C29" s="235"/>
      <c r="D29" s="235"/>
      <c r="E29" s="235"/>
      <c r="F29" s="50">
        <v>1.4</v>
      </c>
      <c r="G29" s="50">
        <v>1.8</v>
      </c>
      <c r="H29" s="50">
        <v>2</v>
      </c>
      <c r="I29" s="20"/>
      <c r="L29" s="244"/>
      <c r="M29" s="245"/>
      <c r="N29" s="245"/>
      <c r="O29" s="245"/>
      <c r="P29" s="245"/>
      <c r="Q29" s="245"/>
      <c r="R29" s="245"/>
      <c r="S29" s="245"/>
      <c r="T29" s="245"/>
      <c r="U29" s="245"/>
      <c r="V29" s="245"/>
      <c r="W29" s="245"/>
      <c r="X29" s="245"/>
      <c r="Y29" s="245"/>
      <c r="Z29" s="246"/>
      <c r="AA29" s="244"/>
      <c r="AB29" s="245"/>
      <c r="AC29" s="245"/>
      <c r="AD29" s="245"/>
      <c r="AE29" s="245"/>
      <c r="AF29" s="245"/>
      <c r="AG29" s="245"/>
      <c r="AH29" s="245"/>
      <c r="AI29" s="245"/>
      <c r="AJ29" s="245"/>
      <c r="AK29" s="245"/>
      <c r="AL29" s="245"/>
      <c r="AM29" s="245"/>
      <c r="AN29" s="245"/>
      <c r="AO29" s="246"/>
    </row>
    <row r="30" spans="1:41" s="7" customFormat="1" ht="15" customHeight="1">
      <c r="A30" s="20"/>
      <c r="B30" s="234" t="s">
        <v>300</v>
      </c>
      <c r="C30" s="235"/>
      <c r="D30" s="235"/>
      <c r="E30" s="235"/>
      <c r="F30" s="47">
        <v>1</v>
      </c>
      <c r="G30" s="47">
        <v>1.3333333333333333</v>
      </c>
      <c r="H30" s="47">
        <v>1.5</v>
      </c>
      <c r="I30" s="20"/>
      <c r="L30" s="247"/>
      <c r="M30" s="248"/>
      <c r="N30" s="248"/>
      <c r="O30" s="248"/>
      <c r="P30" s="248"/>
      <c r="Q30" s="248"/>
      <c r="R30" s="248"/>
      <c r="S30" s="248"/>
      <c r="T30" s="248"/>
      <c r="U30" s="248"/>
      <c r="V30" s="248"/>
      <c r="W30" s="248"/>
      <c r="X30" s="248"/>
      <c r="Y30" s="248"/>
      <c r="Z30" s="249"/>
      <c r="AA30" s="247"/>
      <c r="AB30" s="248"/>
      <c r="AC30" s="248"/>
      <c r="AD30" s="248"/>
      <c r="AE30" s="248"/>
      <c r="AF30" s="248"/>
      <c r="AG30" s="248"/>
      <c r="AH30" s="248"/>
      <c r="AI30" s="248"/>
      <c r="AJ30" s="248"/>
      <c r="AK30" s="248"/>
      <c r="AL30" s="248"/>
      <c r="AM30" s="248"/>
      <c r="AN30" s="248"/>
      <c r="AO30" s="249"/>
    </row>
    <row r="31" spans="1:9" s="7" customFormat="1" ht="15" customHeight="1">
      <c r="A31" s="20"/>
      <c r="B31" s="236" t="s">
        <v>301</v>
      </c>
      <c r="C31" s="235"/>
      <c r="D31" s="235"/>
      <c r="E31" s="235"/>
      <c r="F31" s="50">
        <v>1.75</v>
      </c>
      <c r="G31" s="50">
        <v>1.75</v>
      </c>
      <c r="H31" s="50">
        <v>2</v>
      </c>
      <c r="I31" s="20"/>
    </row>
    <row r="32" spans="1:41" s="7" customFormat="1" ht="25.5" customHeight="1">
      <c r="A32" s="20"/>
      <c r="B32" s="234" t="s">
        <v>316</v>
      </c>
      <c r="C32" s="235"/>
      <c r="D32" s="235"/>
      <c r="E32" s="235"/>
      <c r="F32" s="47">
        <v>1.6666666666666667</v>
      </c>
      <c r="G32" s="47">
        <v>1.5</v>
      </c>
      <c r="H32" s="47">
        <v>2</v>
      </c>
      <c r="I32" s="20"/>
      <c r="L32" s="21" t="s">
        <v>27</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6" t="s">
        <v>310</v>
      </c>
      <c r="C33" s="235"/>
      <c r="D33" s="235"/>
      <c r="E33" s="235"/>
      <c r="F33" s="50">
        <v>1.25</v>
      </c>
      <c r="G33" s="50">
        <v>1.5</v>
      </c>
      <c r="H33" s="50">
        <v>2</v>
      </c>
      <c r="I33" s="20"/>
      <c r="L33" s="162" t="s">
        <v>28</v>
      </c>
      <c r="M33" s="163"/>
      <c r="N33" s="163"/>
      <c r="O33" s="163"/>
      <c r="P33" s="163"/>
      <c r="Q33" s="163"/>
      <c r="R33" s="163"/>
      <c r="S33" s="163"/>
      <c r="T33" s="163"/>
      <c r="U33" s="163"/>
      <c r="V33" s="163"/>
      <c r="W33" s="163"/>
      <c r="X33" s="163"/>
      <c r="Y33" s="163"/>
      <c r="Z33" s="164"/>
      <c r="AA33" s="165" t="s">
        <v>29</v>
      </c>
      <c r="AB33" s="163"/>
      <c r="AC33" s="163"/>
      <c r="AD33" s="163"/>
      <c r="AE33" s="163"/>
      <c r="AF33" s="163"/>
      <c r="AG33" s="163"/>
      <c r="AH33" s="163"/>
      <c r="AI33" s="163"/>
      <c r="AJ33" s="163"/>
      <c r="AK33" s="163"/>
      <c r="AL33" s="163"/>
      <c r="AM33" s="163"/>
      <c r="AN33" s="163"/>
      <c r="AO33" s="166"/>
    </row>
    <row r="34" spans="1:41" s="7" customFormat="1" ht="15" customHeight="1">
      <c r="A34" s="20"/>
      <c r="B34" s="234" t="s">
        <v>309</v>
      </c>
      <c r="C34" s="235"/>
      <c r="D34" s="235"/>
      <c r="E34" s="235"/>
      <c r="F34" s="47">
        <v>1.6</v>
      </c>
      <c r="G34" s="47">
        <v>1</v>
      </c>
      <c r="H34" s="47">
        <v>2</v>
      </c>
      <c r="I34" s="20"/>
      <c r="L34" s="250"/>
      <c r="M34" s="219"/>
      <c r="N34" s="219"/>
      <c r="O34" s="219"/>
      <c r="P34" s="219"/>
      <c r="Q34" s="219"/>
      <c r="R34" s="219"/>
      <c r="S34" s="219"/>
      <c r="T34" s="219"/>
      <c r="U34" s="219"/>
      <c r="V34" s="219"/>
      <c r="W34" s="219"/>
      <c r="X34" s="219"/>
      <c r="Y34" s="219"/>
      <c r="Z34" s="220"/>
      <c r="AA34" s="218"/>
      <c r="AB34" s="219"/>
      <c r="AC34" s="219"/>
      <c r="AD34" s="219"/>
      <c r="AE34" s="219"/>
      <c r="AF34" s="219"/>
      <c r="AG34" s="219"/>
      <c r="AH34" s="219"/>
      <c r="AI34" s="219"/>
      <c r="AJ34" s="219"/>
      <c r="AK34" s="219"/>
      <c r="AL34" s="219"/>
      <c r="AM34" s="219"/>
      <c r="AN34" s="219"/>
      <c r="AO34" s="255"/>
    </row>
    <row r="35" spans="1:41" s="7" customFormat="1" ht="15" customHeight="1">
      <c r="A35" s="20"/>
      <c r="B35" s="236"/>
      <c r="C35" s="235"/>
      <c r="D35" s="235"/>
      <c r="E35" s="235"/>
      <c r="F35" s="50"/>
      <c r="G35" s="50"/>
      <c r="H35" s="50"/>
      <c r="I35" s="20"/>
      <c r="L35" s="251"/>
      <c r="M35" s="222"/>
      <c r="N35" s="222"/>
      <c r="O35" s="222"/>
      <c r="P35" s="222"/>
      <c r="Q35" s="222"/>
      <c r="R35" s="222"/>
      <c r="S35" s="222"/>
      <c r="T35" s="222"/>
      <c r="U35" s="222"/>
      <c r="V35" s="222"/>
      <c r="W35" s="222"/>
      <c r="X35" s="222"/>
      <c r="Y35" s="222"/>
      <c r="Z35" s="223"/>
      <c r="AA35" s="221"/>
      <c r="AB35" s="222"/>
      <c r="AC35" s="222"/>
      <c r="AD35" s="222"/>
      <c r="AE35" s="222"/>
      <c r="AF35" s="222"/>
      <c r="AG35" s="222"/>
      <c r="AH35" s="222"/>
      <c r="AI35" s="222"/>
      <c r="AJ35" s="222"/>
      <c r="AK35" s="222"/>
      <c r="AL35" s="222"/>
      <c r="AM35" s="222"/>
      <c r="AN35" s="222"/>
      <c r="AO35" s="256"/>
    </row>
    <row r="36" spans="1:41" s="7" customFormat="1" ht="15" customHeight="1">
      <c r="A36" s="20"/>
      <c r="B36" s="234"/>
      <c r="C36" s="235"/>
      <c r="D36" s="235"/>
      <c r="E36" s="235"/>
      <c r="F36" s="47"/>
      <c r="G36" s="47"/>
      <c r="H36" s="47"/>
      <c r="I36" s="20"/>
      <c r="L36" s="251"/>
      <c r="M36" s="222"/>
      <c r="N36" s="222"/>
      <c r="O36" s="222"/>
      <c r="P36" s="222"/>
      <c r="Q36" s="222"/>
      <c r="R36" s="222"/>
      <c r="S36" s="222"/>
      <c r="T36" s="222"/>
      <c r="U36" s="222"/>
      <c r="V36" s="222"/>
      <c r="W36" s="222"/>
      <c r="X36" s="222"/>
      <c r="Y36" s="222"/>
      <c r="Z36" s="223"/>
      <c r="AA36" s="221"/>
      <c r="AB36" s="222"/>
      <c r="AC36" s="222"/>
      <c r="AD36" s="222"/>
      <c r="AE36" s="222"/>
      <c r="AF36" s="222"/>
      <c r="AG36" s="222"/>
      <c r="AH36" s="222"/>
      <c r="AI36" s="222"/>
      <c r="AJ36" s="222"/>
      <c r="AK36" s="222"/>
      <c r="AL36" s="222"/>
      <c r="AM36" s="222"/>
      <c r="AN36" s="222"/>
      <c r="AO36" s="256"/>
    </row>
    <row r="37" spans="1:41" s="7" customFormat="1" ht="15" customHeight="1">
      <c r="A37" s="20"/>
      <c r="B37" s="49"/>
      <c r="C37" s="48"/>
      <c r="D37" s="49"/>
      <c r="E37" s="49"/>
      <c r="F37" s="50"/>
      <c r="G37" s="50"/>
      <c r="H37" s="50"/>
      <c r="I37" s="20"/>
      <c r="L37" s="251"/>
      <c r="M37" s="222"/>
      <c r="N37" s="222"/>
      <c r="O37" s="222"/>
      <c r="P37" s="222"/>
      <c r="Q37" s="222"/>
      <c r="R37" s="222"/>
      <c r="S37" s="222"/>
      <c r="T37" s="222"/>
      <c r="U37" s="222"/>
      <c r="V37" s="222"/>
      <c r="W37" s="222"/>
      <c r="X37" s="222"/>
      <c r="Y37" s="222"/>
      <c r="Z37" s="223"/>
      <c r="AA37" s="221"/>
      <c r="AB37" s="222"/>
      <c r="AC37" s="222"/>
      <c r="AD37" s="222"/>
      <c r="AE37" s="222"/>
      <c r="AF37" s="222"/>
      <c r="AG37" s="222"/>
      <c r="AH37" s="222"/>
      <c r="AI37" s="222"/>
      <c r="AJ37" s="222"/>
      <c r="AK37" s="222"/>
      <c r="AL37" s="222"/>
      <c r="AM37" s="222"/>
      <c r="AN37" s="222"/>
      <c r="AO37" s="256"/>
    </row>
    <row r="38" spans="1:41" s="7" customFormat="1" ht="15" customHeight="1">
      <c r="A38" s="20"/>
      <c r="B38" s="46"/>
      <c r="C38" s="45"/>
      <c r="D38" s="46"/>
      <c r="E38" s="46"/>
      <c r="F38" s="47"/>
      <c r="G38" s="47"/>
      <c r="H38" s="47"/>
      <c r="I38" s="20"/>
      <c r="L38" s="252"/>
      <c r="M38" s="253"/>
      <c r="N38" s="253"/>
      <c r="O38" s="253"/>
      <c r="P38" s="253"/>
      <c r="Q38" s="253"/>
      <c r="R38" s="253"/>
      <c r="S38" s="253"/>
      <c r="T38" s="253"/>
      <c r="U38" s="253"/>
      <c r="V38" s="253"/>
      <c r="W38" s="253"/>
      <c r="X38" s="253"/>
      <c r="Y38" s="253"/>
      <c r="Z38" s="254"/>
      <c r="AA38" s="257"/>
      <c r="AB38" s="253"/>
      <c r="AC38" s="253"/>
      <c r="AD38" s="253"/>
      <c r="AE38" s="253"/>
      <c r="AF38" s="253"/>
      <c r="AG38" s="253"/>
      <c r="AH38" s="253"/>
      <c r="AI38" s="253"/>
      <c r="AJ38" s="253"/>
      <c r="AK38" s="253"/>
      <c r="AL38" s="253"/>
      <c r="AM38" s="253"/>
      <c r="AN38" s="253"/>
      <c r="AO38" s="258"/>
    </row>
    <row r="39" spans="6:8" ht="13.5">
      <c r="F39" s="7"/>
      <c r="G39" s="7"/>
      <c r="H39" s="7"/>
    </row>
    <row r="40" spans="6:8" ht="13.5">
      <c r="F40" s="7"/>
      <c r="G40" s="7"/>
      <c r="H40" s="7"/>
    </row>
  </sheetData>
  <sheetProtection/>
  <mergeCells count="31">
    <mergeCell ref="B34:E34"/>
    <mergeCell ref="B28:E28"/>
    <mergeCell ref="B29:E29"/>
    <mergeCell ref="L25:Z30"/>
    <mergeCell ref="AA25:AO30"/>
    <mergeCell ref="L34:Z38"/>
    <mergeCell ref="AA34:AO38"/>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G36" sqref="AG3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3" t="s">
        <v>39</v>
      </c>
    </row>
    <row r="2" ht="12" customHeight="1">
      <c r="A2" s="73"/>
    </row>
    <row r="3" spans="1:2" ht="24" customHeight="1">
      <c r="A3" s="73"/>
      <c r="B3" s="72" t="s">
        <v>48</v>
      </c>
    </row>
    <row r="4" ht="9" customHeight="1" thickBot="1">
      <c r="A4" s="73"/>
    </row>
    <row r="5" spans="2:33" ht="21.75" customHeight="1" thickBot="1">
      <c r="B5" s="181" t="s">
        <v>9</v>
      </c>
      <c r="C5" s="182"/>
      <c r="D5" s="182"/>
      <c r="E5" s="182"/>
      <c r="F5" s="182"/>
      <c r="G5" s="267"/>
      <c r="H5" s="268"/>
      <c r="I5" s="268"/>
      <c r="J5" s="268"/>
      <c r="K5" s="268"/>
      <c r="L5" s="268"/>
      <c r="M5" s="268"/>
      <c r="N5" s="268"/>
      <c r="O5" s="268"/>
      <c r="P5" s="268"/>
      <c r="Q5" s="268"/>
      <c r="R5" s="268"/>
      <c r="S5" s="270"/>
      <c r="T5" s="183" t="s">
        <v>10</v>
      </c>
      <c r="U5" s="182"/>
      <c r="V5" s="182"/>
      <c r="W5" s="182"/>
      <c r="X5" s="182"/>
      <c r="Y5" s="267"/>
      <c r="Z5" s="268"/>
      <c r="AA5" s="268"/>
      <c r="AB5" s="268"/>
      <c r="AC5" s="268"/>
      <c r="AD5" s="268"/>
      <c r="AE5" s="268"/>
      <c r="AF5" s="268"/>
      <c r="AG5" s="269"/>
    </row>
    <row r="6" spans="2:33" ht="22.5" customHeight="1" thickBot="1">
      <c r="B6" s="181" t="s">
        <v>12</v>
      </c>
      <c r="C6" s="182"/>
      <c r="D6" s="182"/>
      <c r="E6" s="182"/>
      <c r="F6" s="182"/>
      <c r="G6" s="267"/>
      <c r="H6" s="268"/>
      <c r="I6" s="268"/>
      <c r="J6" s="268"/>
      <c r="K6" s="271"/>
      <c r="L6" s="188" t="s">
        <v>40</v>
      </c>
      <c r="M6" s="189"/>
      <c r="N6" s="190"/>
      <c r="O6" s="272"/>
      <c r="P6" s="273"/>
      <c r="Q6" s="273"/>
      <c r="R6" s="273"/>
      <c r="S6" s="274"/>
      <c r="T6" s="183" t="s">
        <v>14</v>
      </c>
      <c r="U6" s="182"/>
      <c r="V6" s="184"/>
      <c r="W6" s="184"/>
      <c r="X6" s="184"/>
      <c r="Y6" s="267"/>
      <c r="Z6" s="268"/>
      <c r="AA6" s="268"/>
      <c r="AB6" s="268"/>
      <c r="AC6" s="268"/>
      <c r="AD6" s="268"/>
      <c r="AE6" s="268"/>
      <c r="AF6" s="268"/>
      <c r="AG6" s="269"/>
    </row>
    <row r="7" spans="2:33" ht="24.75" customHeight="1" thickBot="1">
      <c r="B7" s="181" t="s">
        <v>15</v>
      </c>
      <c r="C7" s="182"/>
      <c r="D7" s="182"/>
      <c r="E7" s="182"/>
      <c r="F7" s="182"/>
      <c r="G7" s="259"/>
      <c r="H7" s="260"/>
      <c r="I7" s="261"/>
      <c r="J7" s="75" t="s">
        <v>16</v>
      </c>
      <c r="K7" s="259"/>
      <c r="L7" s="261"/>
      <c r="M7" s="74" t="s">
        <v>17</v>
      </c>
      <c r="N7" s="259"/>
      <c r="O7" s="261"/>
      <c r="P7" s="75" t="s">
        <v>18</v>
      </c>
      <c r="Q7" s="264" t="s">
        <v>19</v>
      </c>
      <c r="R7" s="265"/>
      <c r="S7" s="265"/>
      <c r="T7" s="266"/>
      <c r="U7" s="266"/>
      <c r="V7" s="259"/>
      <c r="W7" s="262"/>
      <c r="X7" s="263"/>
      <c r="Y7" s="75" t="s">
        <v>16</v>
      </c>
      <c r="Z7" s="259"/>
      <c r="AA7" s="261"/>
      <c r="AB7" s="75" t="s">
        <v>17</v>
      </c>
      <c r="AC7" s="259"/>
      <c r="AD7" s="261"/>
      <c r="AE7" s="75" t="s">
        <v>18</v>
      </c>
      <c r="AF7" s="75"/>
      <c r="AG7" s="76"/>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A1:R79"/>
  <sheetViews>
    <sheetView zoomScale="80" zoomScaleNormal="80" zoomScaleSheetLayoutView="70" zoomScalePageLayoutView="0" workbookViewId="0" topLeftCell="A64">
      <selection activeCell="P77" sqref="P77"/>
    </sheetView>
  </sheetViews>
  <sheetFormatPr defaultColWidth="9.140625" defaultRowHeight="12"/>
  <cols>
    <col min="1" max="1" width="1.421875" style="0" customWidth="1"/>
    <col min="2" max="2" width="18.7109375" style="0" customWidth="1"/>
    <col min="3" max="3" width="21.7109375" style="0" customWidth="1"/>
    <col min="4" max="4" width="3.8515625" style="67" bestFit="1" customWidth="1"/>
    <col min="5" max="5" width="65.7109375" style="0" customWidth="1"/>
    <col min="6" max="9" width="5.7109375" style="0" customWidth="1"/>
    <col min="10" max="10" width="14.140625" style="0" customWidth="1"/>
    <col min="11" max="12" width="15.28125" style="0" customWidth="1"/>
    <col min="14" max="14" width="7.8515625" style="0" customWidth="1"/>
  </cols>
  <sheetData>
    <row r="1" spans="2:12" ht="24" customHeight="1">
      <c r="B1" s="132" t="s">
        <v>60</v>
      </c>
      <c r="C1" s="129"/>
      <c r="D1" s="133"/>
      <c r="E1" s="129"/>
      <c r="F1" s="129"/>
      <c r="G1" s="129"/>
      <c r="H1" s="129"/>
      <c r="I1" s="129"/>
      <c r="J1" s="129"/>
      <c r="K1" s="129"/>
      <c r="L1" s="129"/>
    </row>
    <row r="2" spans="2:18" s="70" customFormat="1" ht="26.25" customHeight="1">
      <c r="B2" s="68" t="s">
        <v>35</v>
      </c>
      <c r="C2" s="68" t="s">
        <v>36</v>
      </c>
      <c r="D2" s="193"/>
      <c r="E2" s="194"/>
      <c r="F2" s="69" t="s">
        <v>8</v>
      </c>
      <c r="G2" s="69" t="s">
        <v>7</v>
      </c>
      <c r="H2" s="69" t="s">
        <v>50</v>
      </c>
      <c r="I2" s="69" t="s">
        <v>49</v>
      </c>
      <c r="J2" s="69" t="s">
        <v>43</v>
      </c>
      <c r="K2" s="69" t="s">
        <v>44</v>
      </c>
      <c r="L2" s="69" t="s">
        <v>51</v>
      </c>
      <c r="N2"/>
      <c r="O2"/>
      <c r="P2"/>
      <c r="Q2"/>
      <c r="R2"/>
    </row>
    <row r="3" spans="2:12" s="1" customFormat="1" ht="38.25" customHeight="1">
      <c r="B3" s="278" t="s">
        <v>186</v>
      </c>
      <c r="C3" s="275" t="s">
        <v>188</v>
      </c>
      <c r="D3" s="125">
        <v>1</v>
      </c>
      <c r="E3" s="107" t="s">
        <v>190</v>
      </c>
      <c r="F3" s="92"/>
      <c r="G3" s="92"/>
      <c r="H3" s="79" t="b">
        <f aca="true" t="shared" si="0" ref="H3:I5">IF(F3="○",2,IF(F3="△",1,IF(F3="×",0,IF(F3="－",""))))</f>
        <v>0</v>
      </c>
      <c r="I3" s="79" t="b">
        <f t="shared" si="0"/>
        <v>0</v>
      </c>
      <c r="J3" s="84" t="e">
        <f>AVERAGE(H3:H5)</f>
        <v>#DIV/0!</v>
      </c>
      <c r="K3" s="84" t="e">
        <f>AVERAGE(I3:I5)</f>
        <v>#DIV/0!</v>
      </c>
      <c r="L3" s="157"/>
    </row>
    <row r="4" spans="2:12" ht="30" customHeight="1">
      <c r="B4" s="279"/>
      <c r="C4" s="277"/>
      <c r="D4" s="102">
        <f aca="true" t="shared" si="1" ref="D4:D42">D3+1</f>
        <v>2</v>
      </c>
      <c r="E4" s="111" t="s">
        <v>191</v>
      </c>
      <c r="F4" s="92"/>
      <c r="G4" s="92"/>
      <c r="H4" s="80" t="b">
        <f t="shared" si="0"/>
        <v>0</v>
      </c>
      <c r="I4" s="80" t="b">
        <f t="shared" si="0"/>
        <v>0</v>
      </c>
      <c r="J4" s="118"/>
      <c r="K4" s="118"/>
      <c r="L4" s="137"/>
    </row>
    <row r="5" spans="2:18" s="1" customFormat="1" ht="46.5" customHeight="1">
      <c r="B5" s="280"/>
      <c r="C5" s="151" t="s">
        <v>189</v>
      </c>
      <c r="D5" s="104">
        <f t="shared" si="1"/>
        <v>3</v>
      </c>
      <c r="E5" s="105" t="s">
        <v>192</v>
      </c>
      <c r="F5" s="92"/>
      <c r="G5" s="92"/>
      <c r="H5" s="83" t="b">
        <f t="shared" si="0"/>
        <v>0</v>
      </c>
      <c r="I5" s="83" t="b">
        <f t="shared" si="0"/>
        <v>0</v>
      </c>
      <c r="J5" s="148"/>
      <c r="K5" s="148"/>
      <c r="L5" s="149"/>
      <c r="N5" s="56"/>
      <c r="O5"/>
      <c r="P5"/>
      <c r="Q5"/>
      <c r="R5"/>
    </row>
    <row r="6" spans="2:18" s="1" customFormat="1" ht="41.25" customHeight="1">
      <c r="B6" s="195" t="s">
        <v>182</v>
      </c>
      <c r="C6" s="198" t="s">
        <v>69</v>
      </c>
      <c r="D6" s="100">
        <f t="shared" si="1"/>
        <v>4</v>
      </c>
      <c r="E6" s="107" t="s">
        <v>71</v>
      </c>
      <c r="F6" s="91"/>
      <c r="G6" s="91"/>
      <c r="H6" s="79" t="b">
        <f aca="true" t="shared" si="2" ref="H6:H15">IF(F6="○",2,IF(F6="△",1,IF(F6="×",0,IF(F6="－",""))))</f>
        <v>0</v>
      </c>
      <c r="I6" s="79" t="b">
        <f aca="true" t="shared" si="3" ref="I6:I15">IF(G6="○",2,IF(G6="△",1,IF(G6="×",0,IF(G6="－",""))))</f>
        <v>0</v>
      </c>
      <c r="J6" s="87" t="e">
        <f>AVERAGE(H6:H12)</f>
        <v>#DIV/0!</v>
      </c>
      <c r="K6" s="87" t="e">
        <f>AVERAGE(I6:I12)</f>
        <v>#DIV/0!</v>
      </c>
      <c r="L6" s="158"/>
      <c r="N6" s="56"/>
      <c r="O6"/>
      <c r="P6"/>
      <c r="Q6"/>
      <c r="R6"/>
    </row>
    <row r="7" spans="2:18" s="1" customFormat="1" ht="31.5" customHeight="1">
      <c r="B7" s="196"/>
      <c r="C7" s="199"/>
      <c r="D7" s="109">
        <f t="shared" si="1"/>
        <v>5</v>
      </c>
      <c r="E7" s="110" t="s">
        <v>72</v>
      </c>
      <c r="F7" s="92"/>
      <c r="G7" s="92"/>
      <c r="H7" s="80" t="b">
        <f t="shared" si="2"/>
        <v>0</v>
      </c>
      <c r="I7" s="80" t="b">
        <f t="shared" si="3"/>
        <v>0</v>
      </c>
      <c r="J7" s="87"/>
      <c r="K7" s="87"/>
      <c r="L7" s="135"/>
      <c r="N7"/>
      <c r="O7"/>
      <c r="P7"/>
      <c r="Q7"/>
      <c r="R7"/>
    </row>
    <row r="8" spans="2:18" s="1" customFormat="1" ht="33.75" customHeight="1">
      <c r="B8" s="196"/>
      <c r="C8" s="200"/>
      <c r="D8" s="102">
        <f t="shared" si="1"/>
        <v>6</v>
      </c>
      <c r="E8" s="111" t="s">
        <v>73</v>
      </c>
      <c r="F8" s="92"/>
      <c r="G8" s="92"/>
      <c r="H8" s="80" t="b">
        <f t="shared" si="2"/>
        <v>0</v>
      </c>
      <c r="I8" s="80" t="b">
        <f t="shared" si="3"/>
        <v>0</v>
      </c>
      <c r="J8" s="119"/>
      <c r="K8" s="119"/>
      <c r="L8" s="136"/>
      <c r="N8"/>
      <c r="O8"/>
      <c r="P8"/>
      <c r="Q8"/>
      <c r="R8"/>
    </row>
    <row r="9" spans="2:12" s="1" customFormat="1" ht="26.25" customHeight="1">
      <c r="B9" s="196"/>
      <c r="C9" s="198" t="s">
        <v>70</v>
      </c>
      <c r="D9" s="144">
        <f t="shared" si="1"/>
        <v>7</v>
      </c>
      <c r="E9" s="145" t="s">
        <v>74</v>
      </c>
      <c r="F9" s="92"/>
      <c r="G9" s="92"/>
      <c r="H9" s="80" t="b">
        <f t="shared" si="2"/>
        <v>0</v>
      </c>
      <c r="I9" s="80" t="b">
        <f t="shared" si="3"/>
        <v>0</v>
      </c>
      <c r="J9" s="119"/>
      <c r="K9" s="119"/>
      <c r="L9" s="136"/>
    </row>
    <row r="10" spans="2:12" s="1" customFormat="1" ht="40.5" customHeight="1">
      <c r="B10" s="196"/>
      <c r="C10" s="199"/>
      <c r="D10" s="144">
        <f t="shared" si="1"/>
        <v>8</v>
      </c>
      <c r="E10" s="145" t="s">
        <v>75</v>
      </c>
      <c r="F10" s="94"/>
      <c r="G10" s="94"/>
      <c r="H10" s="80" t="b">
        <f>IF(F10="○",2,IF(F10="△",1,IF(F10="×",0,IF(F10="－",""))))</f>
        <v>0</v>
      </c>
      <c r="I10" s="80" t="b">
        <f>IF(G10="○",2,IF(G10="△",1,IF(G10="×",0,IF(G10="－",""))))</f>
        <v>0</v>
      </c>
      <c r="J10" s="119"/>
      <c r="K10" s="119"/>
      <c r="L10" s="136"/>
    </row>
    <row r="11" spans="2:12" s="1" customFormat="1" ht="31.5" customHeight="1">
      <c r="B11" s="196"/>
      <c r="C11" s="199"/>
      <c r="D11" s="112">
        <f t="shared" si="1"/>
        <v>9</v>
      </c>
      <c r="E11" s="110" t="s">
        <v>76</v>
      </c>
      <c r="F11" s="92"/>
      <c r="G11" s="92"/>
      <c r="H11" s="80" t="b">
        <f>IF(F11="○",2,IF(F11="△",1,IF(F11="×",0,IF(F11="－",""))))</f>
        <v>0</v>
      </c>
      <c r="I11" s="80" t="b">
        <f>IF(G11="○",2,IF(G11="△",1,IF(G11="×",0,IF(G11="－",""))))</f>
        <v>0</v>
      </c>
      <c r="J11" s="119"/>
      <c r="K11" s="119"/>
      <c r="L11" s="136"/>
    </row>
    <row r="12" spans="2:12" s="1" customFormat="1" ht="31.5" customHeight="1">
      <c r="B12" s="197"/>
      <c r="C12" s="200"/>
      <c r="D12" s="112">
        <f t="shared" si="1"/>
        <v>10</v>
      </c>
      <c r="E12" s="110" t="s">
        <v>77</v>
      </c>
      <c r="F12" s="92"/>
      <c r="G12" s="92"/>
      <c r="H12" s="83" t="b">
        <f t="shared" si="2"/>
        <v>0</v>
      </c>
      <c r="I12" s="83" t="b">
        <f t="shared" si="3"/>
        <v>0</v>
      </c>
      <c r="J12" s="119"/>
      <c r="K12" s="119"/>
      <c r="L12" s="136"/>
    </row>
    <row r="13" spans="2:12" s="1" customFormat="1" ht="40.5" customHeight="1">
      <c r="B13" s="275" t="s">
        <v>184</v>
      </c>
      <c r="C13" s="275" t="s">
        <v>80</v>
      </c>
      <c r="D13" s="125">
        <f t="shared" si="1"/>
        <v>11</v>
      </c>
      <c r="E13" s="107" t="s">
        <v>224</v>
      </c>
      <c r="F13" s="91"/>
      <c r="G13" s="91"/>
      <c r="H13" s="79" t="b">
        <f t="shared" si="2"/>
        <v>0</v>
      </c>
      <c r="I13" s="79" t="b">
        <f t="shared" si="3"/>
        <v>0</v>
      </c>
      <c r="J13" s="84" t="e">
        <f>AVERAGE(H13:H20)</f>
        <v>#DIV/0!</v>
      </c>
      <c r="K13" s="84" t="e">
        <f>AVERAGE(I13:I20)</f>
        <v>#DIV/0!</v>
      </c>
      <c r="L13" s="157"/>
    </row>
    <row r="14" spans="2:12" s="1" customFormat="1" ht="43.5" customHeight="1">
      <c r="B14" s="276"/>
      <c r="C14" s="276"/>
      <c r="D14" s="109">
        <f t="shared" si="1"/>
        <v>12</v>
      </c>
      <c r="E14" s="110" t="s">
        <v>93</v>
      </c>
      <c r="F14" s="94"/>
      <c r="G14" s="94"/>
      <c r="H14" s="80" t="b">
        <f>IF(F14="○",2,IF(F14="△",1,IF(F14="×",0,IF(F14="－",""))))</f>
        <v>0</v>
      </c>
      <c r="I14" s="80" t="b">
        <f>IF(G14="○",2,IF(G14="△",1,IF(G14="×",0,IF(G14="－",""))))</f>
        <v>0</v>
      </c>
      <c r="J14" s="87"/>
      <c r="K14" s="87"/>
      <c r="L14" s="134"/>
    </row>
    <row r="15" spans="2:12" ht="27.75" customHeight="1">
      <c r="B15" s="276"/>
      <c r="C15" s="277"/>
      <c r="D15" s="102">
        <f t="shared" si="1"/>
        <v>13</v>
      </c>
      <c r="E15" s="111" t="s">
        <v>94</v>
      </c>
      <c r="F15" s="92"/>
      <c r="G15" s="92"/>
      <c r="H15" s="80" t="b">
        <f t="shared" si="2"/>
        <v>0</v>
      </c>
      <c r="I15" s="80" t="b">
        <f t="shared" si="3"/>
        <v>0</v>
      </c>
      <c r="J15" s="118"/>
      <c r="K15" s="118"/>
      <c r="L15" s="137"/>
    </row>
    <row r="16" spans="2:12" s="1" customFormat="1" ht="40.5" customHeight="1">
      <c r="B16" s="276"/>
      <c r="C16" s="275" t="s">
        <v>81</v>
      </c>
      <c r="D16" s="125">
        <f t="shared" si="1"/>
        <v>14</v>
      </c>
      <c r="E16" s="107" t="s">
        <v>225</v>
      </c>
      <c r="F16" s="92"/>
      <c r="G16" s="92"/>
      <c r="H16" s="80" t="b">
        <f>IF(F16="○",2,IF(F16="△",1,IF(F16="×",0,IF(F16="－",""))))</f>
        <v>0</v>
      </c>
      <c r="I16" s="80" t="b">
        <f>IF(G16="○",2,IF(G16="△",1,IF(G16="×",0,IF(G16="－",""))))</f>
        <v>0</v>
      </c>
      <c r="J16" s="87"/>
      <c r="K16" s="87"/>
      <c r="L16" s="134"/>
    </row>
    <row r="17" spans="2:12" ht="30.75" customHeight="1">
      <c r="B17" s="276"/>
      <c r="C17" s="277"/>
      <c r="D17" s="102">
        <f t="shared" si="1"/>
        <v>15</v>
      </c>
      <c r="E17" s="111" t="s">
        <v>226</v>
      </c>
      <c r="F17" s="92"/>
      <c r="G17" s="92"/>
      <c r="H17" s="80" t="b">
        <f>IF(F17="○",2,IF(F17="△",1,IF(F17="×",0,IF(F17="－",""))))</f>
        <v>0</v>
      </c>
      <c r="I17" s="80" t="b">
        <f>IF(G17="○",2,IF(G17="△",1,IF(G17="×",0,IF(G17="－",""))))</f>
        <v>0</v>
      </c>
      <c r="J17" s="118"/>
      <c r="K17" s="118"/>
      <c r="L17" s="137"/>
    </row>
    <row r="18" spans="2:12" s="1" customFormat="1" ht="29.25" customHeight="1">
      <c r="B18" s="276"/>
      <c r="C18" s="275" t="s">
        <v>82</v>
      </c>
      <c r="D18" s="125">
        <f t="shared" si="1"/>
        <v>16</v>
      </c>
      <c r="E18" s="107" t="s">
        <v>227</v>
      </c>
      <c r="F18" s="92"/>
      <c r="G18" s="92"/>
      <c r="H18" s="80" t="b">
        <f aca="true" t="shared" si="4" ref="H18:I21">IF(F18="○",2,IF(F18="△",1,IF(F18="×",0,IF(F18="－",""))))</f>
        <v>0</v>
      </c>
      <c r="I18" s="80" t="b">
        <f t="shared" si="4"/>
        <v>0</v>
      </c>
      <c r="J18" s="87"/>
      <c r="K18" s="87"/>
      <c r="L18" s="134"/>
    </row>
    <row r="19" spans="2:12" s="1" customFormat="1" ht="40.5" customHeight="1">
      <c r="B19" s="276"/>
      <c r="C19" s="276"/>
      <c r="D19" s="156">
        <f t="shared" si="1"/>
        <v>17</v>
      </c>
      <c r="E19" s="110" t="s">
        <v>228</v>
      </c>
      <c r="F19" s="92"/>
      <c r="G19" s="92"/>
      <c r="H19" s="80" t="b">
        <f>IF(F19="○",2,IF(F19="△",1,IF(F19="×",0,IF(F19="－",""))))</f>
        <v>0</v>
      </c>
      <c r="I19" s="80" t="b">
        <f>IF(G19="○",2,IF(G19="△",1,IF(G19="×",0,IF(G19="－",""))))</f>
        <v>0</v>
      </c>
      <c r="J19" s="87"/>
      <c r="K19" s="87"/>
      <c r="L19" s="134"/>
    </row>
    <row r="20" spans="2:12" ht="41.25" customHeight="1">
      <c r="B20" s="277"/>
      <c r="C20" s="277"/>
      <c r="D20" s="102">
        <f t="shared" si="1"/>
        <v>18</v>
      </c>
      <c r="E20" s="103" t="s">
        <v>229</v>
      </c>
      <c r="F20" s="92"/>
      <c r="G20" s="92"/>
      <c r="H20" s="83" t="b">
        <f t="shared" si="4"/>
        <v>0</v>
      </c>
      <c r="I20" s="83" t="b">
        <f t="shared" si="4"/>
        <v>0</v>
      </c>
      <c r="J20" s="118"/>
      <c r="K20" s="118"/>
      <c r="L20" s="137"/>
    </row>
    <row r="21" spans="2:12" s="1" customFormat="1" ht="45" customHeight="1">
      <c r="B21" s="275" t="s">
        <v>193</v>
      </c>
      <c r="C21" s="275" t="s">
        <v>84</v>
      </c>
      <c r="D21" s="125">
        <f t="shared" si="1"/>
        <v>19</v>
      </c>
      <c r="E21" s="107" t="s">
        <v>230</v>
      </c>
      <c r="F21" s="91"/>
      <c r="G21" s="91"/>
      <c r="H21" s="79" t="b">
        <f t="shared" si="4"/>
        <v>0</v>
      </c>
      <c r="I21" s="79" t="b">
        <f t="shared" si="4"/>
        <v>0</v>
      </c>
      <c r="J21" s="84" t="e">
        <f>AVERAGE(H21:H32)</f>
        <v>#DIV/0!</v>
      </c>
      <c r="K21" s="84" t="e">
        <f>AVERAGE(I21:I32)</f>
        <v>#DIV/0!</v>
      </c>
      <c r="L21" s="157"/>
    </row>
    <row r="22" spans="2:12" s="1" customFormat="1" ht="46.5" customHeight="1">
      <c r="B22" s="276"/>
      <c r="C22" s="276"/>
      <c r="D22" s="156">
        <f t="shared" si="1"/>
        <v>20</v>
      </c>
      <c r="E22" s="99" t="s">
        <v>231</v>
      </c>
      <c r="F22" s="94"/>
      <c r="G22" s="94"/>
      <c r="H22" s="80" t="b">
        <f>IF(F22="○",2,IF(F22="△",1,IF(F22="×",0,IF(F22="－",""))))</f>
        <v>0</v>
      </c>
      <c r="I22" s="80" t="b">
        <f>IF(G22="○",2,IF(G22="△",1,IF(G22="×",0,IF(G22="－",""))))</f>
        <v>0</v>
      </c>
      <c r="J22" s="87"/>
      <c r="K22" s="87"/>
      <c r="L22" s="134"/>
    </row>
    <row r="23" spans="2:12" s="1" customFormat="1" ht="29.25" customHeight="1">
      <c r="B23" s="276"/>
      <c r="C23" s="276"/>
      <c r="D23" s="109">
        <f t="shared" si="1"/>
        <v>21</v>
      </c>
      <c r="E23" s="110" t="s">
        <v>232</v>
      </c>
      <c r="F23" s="94"/>
      <c r="G23" s="94"/>
      <c r="H23" s="80" t="b">
        <f aca="true" t="shared" si="5" ref="H23:H42">IF(F23="○",2,IF(F23="△",1,IF(F23="×",0,IF(F23="－",""))))</f>
        <v>0</v>
      </c>
      <c r="I23" s="80" t="b">
        <f aca="true" t="shared" si="6" ref="I23:I42">IF(G23="○",2,IF(G23="△",1,IF(G23="×",0,IF(G23="－",""))))</f>
        <v>0</v>
      </c>
      <c r="J23" s="87"/>
      <c r="K23" s="87"/>
      <c r="L23" s="134"/>
    </row>
    <row r="24" spans="2:12" ht="29.25" customHeight="1">
      <c r="B24" s="276"/>
      <c r="C24" s="277"/>
      <c r="D24" s="102">
        <f t="shared" si="1"/>
        <v>22</v>
      </c>
      <c r="E24" s="103" t="s">
        <v>233</v>
      </c>
      <c r="F24" s="92"/>
      <c r="G24" s="92"/>
      <c r="H24" s="80" t="b">
        <f t="shared" si="5"/>
        <v>0</v>
      </c>
      <c r="I24" s="80" t="b">
        <f t="shared" si="6"/>
        <v>0</v>
      </c>
      <c r="J24" s="118"/>
      <c r="K24" s="118"/>
      <c r="L24" s="137"/>
    </row>
    <row r="25" spans="2:12" s="1" customFormat="1" ht="31.5" customHeight="1">
      <c r="B25" s="276"/>
      <c r="C25" s="275" t="s">
        <v>85</v>
      </c>
      <c r="D25" s="125">
        <f t="shared" si="1"/>
        <v>23</v>
      </c>
      <c r="E25" s="107" t="s">
        <v>234</v>
      </c>
      <c r="F25" s="92"/>
      <c r="G25" s="92"/>
      <c r="H25" s="80" t="b">
        <f t="shared" si="5"/>
        <v>0</v>
      </c>
      <c r="I25" s="80" t="b">
        <f t="shared" si="6"/>
        <v>0</v>
      </c>
      <c r="J25" s="87"/>
      <c r="K25" s="87"/>
      <c r="L25" s="134"/>
    </row>
    <row r="26" spans="2:12" s="1" customFormat="1" ht="33.75" customHeight="1">
      <c r="B26" s="276"/>
      <c r="C26" s="276"/>
      <c r="D26" s="112">
        <f t="shared" si="1"/>
        <v>24</v>
      </c>
      <c r="E26" s="110" t="s">
        <v>235</v>
      </c>
      <c r="F26" s="94"/>
      <c r="G26" s="94"/>
      <c r="H26" s="80" t="b">
        <f>IF(F26="○",2,IF(F26="△",1,IF(F26="×",0,IF(F26="－",""))))</f>
        <v>0</v>
      </c>
      <c r="I26" s="80" t="b">
        <f>IF(G26="○",2,IF(G26="△",1,IF(G26="×",0,IF(G26="－",""))))</f>
        <v>0</v>
      </c>
      <c r="J26" s="87"/>
      <c r="K26" s="87"/>
      <c r="L26" s="134"/>
    </row>
    <row r="27" spans="2:12" s="1" customFormat="1" ht="27.75" customHeight="1">
      <c r="B27" s="276"/>
      <c r="C27" s="276"/>
      <c r="D27" s="112">
        <f t="shared" si="1"/>
        <v>25</v>
      </c>
      <c r="E27" s="110" t="s">
        <v>236</v>
      </c>
      <c r="F27" s="94"/>
      <c r="G27" s="94"/>
      <c r="H27" s="80" t="b">
        <f>IF(F27="○",2,IF(F27="△",1,IF(F27="×",0,IF(F27="－",""))))</f>
        <v>0</v>
      </c>
      <c r="I27" s="80" t="b">
        <f>IF(G27="○",2,IF(G27="△",1,IF(G27="×",0,IF(G27="－",""))))</f>
        <v>0</v>
      </c>
      <c r="J27" s="87"/>
      <c r="K27" s="87"/>
      <c r="L27" s="134"/>
    </row>
    <row r="28" spans="2:12" s="1" customFormat="1" ht="31.5" customHeight="1">
      <c r="B28" s="276"/>
      <c r="C28" s="276"/>
      <c r="D28" s="109">
        <f t="shared" si="1"/>
        <v>26</v>
      </c>
      <c r="E28" s="110" t="s">
        <v>237</v>
      </c>
      <c r="F28" s="94"/>
      <c r="G28" s="94"/>
      <c r="H28" s="80" t="b">
        <f t="shared" si="5"/>
        <v>0</v>
      </c>
      <c r="I28" s="80" t="b">
        <f t="shared" si="6"/>
        <v>0</v>
      </c>
      <c r="J28" s="87"/>
      <c r="K28" s="87"/>
      <c r="L28" s="134"/>
    </row>
    <row r="29" spans="2:12" ht="29.25" customHeight="1">
      <c r="B29" s="276"/>
      <c r="C29" s="277"/>
      <c r="D29" s="102">
        <f t="shared" si="1"/>
        <v>27</v>
      </c>
      <c r="E29" s="103" t="s">
        <v>238</v>
      </c>
      <c r="F29" s="92"/>
      <c r="G29" s="92"/>
      <c r="H29" s="80" t="b">
        <f t="shared" si="5"/>
        <v>0</v>
      </c>
      <c r="I29" s="80" t="b">
        <f t="shared" si="6"/>
        <v>0</v>
      </c>
      <c r="J29" s="118"/>
      <c r="K29" s="118"/>
      <c r="L29" s="137"/>
    </row>
    <row r="30" spans="2:12" s="1" customFormat="1" ht="42.75" customHeight="1">
      <c r="B30" s="276"/>
      <c r="C30" s="275" t="s">
        <v>86</v>
      </c>
      <c r="D30" s="125">
        <f t="shared" si="1"/>
        <v>28</v>
      </c>
      <c r="E30" s="107" t="s">
        <v>239</v>
      </c>
      <c r="F30" s="92"/>
      <c r="G30" s="92"/>
      <c r="H30" s="80" t="b">
        <f t="shared" si="5"/>
        <v>0</v>
      </c>
      <c r="I30" s="80" t="b">
        <f t="shared" si="6"/>
        <v>0</v>
      </c>
      <c r="J30" s="87"/>
      <c r="K30" s="87"/>
      <c r="L30" s="134"/>
    </row>
    <row r="31" spans="2:12" s="1" customFormat="1" ht="29.25" customHeight="1">
      <c r="B31" s="276"/>
      <c r="C31" s="276"/>
      <c r="D31" s="156">
        <f t="shared" si="1"/>
        <v>29</v>
      </c>
      <c r="E31" s="110" t="s">
        <v>240</v>
      </c>
      <c r="F31" s="92"/>
      <c r="G31" s="92"/>
      <c r="H31" s="80" t="b">
        <f>IF(F31="○",2,IF(F31="△",1,IF(F31="×",0,IF(F31="－",""))))</f>
        <v>0</v>
      </c>
      <c r="I31" s="80" t="b">
        <f>IF(G31="○",2,IF(G31="△",1,IF(G31="×",0,IF(G31="－",""))))</f>
        <v>0</v>
      </c>
      <c r="J31" s="87"/>
      <c r="K31" s="87"/>
      <c r="L31" s="134"/>
    </row>
    <row r="32" spans="2:12" ht="27.75" customHeight="1">
      <c r="B32" s="277"/>
      <c r="C32" s="277"/>
      <c r="D32" s="102">
        <f t="shared" si="1"/>
        <v>30</v>
      </c>
      <c r="E32" s="103" t="s">
        <v>241</v>
      </c>
      <c r="F32" s="92"/>
      <c r="G32" s="92"/>
      <c r="H32" s="83" t="b">
        <f t="shared" si="5"/>
        <v>0</v>
      </c>
      <c r="I32" s="83" t="b">
        <f t="shared" si="6"/>
        <v>0</v>
      </c>
      <c r="J32" s="118"/>
      <c r="K32" s="118"/>
      <c r="L32" s="137"/>
    </row>
    <row r="33" spans="2:12" s="1" customFormat="1" ht="54" customHeight="1">
      <c r="B33" s="275" t="s">
        <v>195</v>
      </c>
      <c r="C33" s="275" t="s">
        <v>87</v>
      </c>
      <c r="D33" s="125">
        <f t="shared" si="1"/>
        <v>31</v>
      </c>
      <c r="E33" s="107" t="s">
        <v>242</v>
      </c>
      <c r="F33" s="91"/>
      <c r="G33" s="91"/>
      <c r="H33" s="79" t="b">
        <f t="shared" si="5"/>
        <v>0</v>
      </c>
      <c r="I33" s="79" t="b">
        <f t="shared" si="6"/>
        <v>0</v>
      </c>
      <c r="J33" s="84" t="e">
        <f>AVERAGE(H33:H38)</f>
        <v>#DIV/0!</v>
      </c>
      <c r="K33" s="84" t="e">
        <f>AVERAGE(I33:I38)</f>
        <v>#DIV/0!</v>
      </c>
      <c r="L33" s="157"/>
    </row>
    <row r="34" spans="2:12" ht="42" customHeight="1">
      <c r="B34" s="276"/>
      <c r="C34" s="277"/>
      <c r="D34" s="102">
        <f t="shared" si="1"/>
        <v>32</v>
      </c>
      <c r="E34" s="111" t="s">
        <v>243</v>
      </c>
      <c r="F34" s="92"/>
      <c r="G34" s="92"/>
      <c r="H34" s="80" t="b">
        <f t="shared" si="5"/>
        <v>0</v>
      </c>
      <c r="I34" s="80" t="b">
        <f t="shared" si="6"/>
        <v>0</v>
      </c>
      <c r="J34" s="118"/>
      <c r="K34" s="118"/>
      <c r="L34" s="137"/>
    </row>
    <row r="35" spans="2:12" s="1" customFormat="1" ht="27.75" customHeight="1">
      <c r="B35" s="276"/>
      <c r="C35" s="275" t="s">
        <v>88</v>
      </c>
      <c r="D35" s="125">
        <f t="shared" si="1"/>
        <v>33</v>
      </c>
      <c r="E35" s="107" t="s">
        <v>244</v>
      </c>
      <c r="F35" s="92"/>
      <c r="G35" s="92"/>
      <c r="H35" s="80" t="b">
        <f t="shared" si="5"/>
        <v>0</v>
      </c>
      <c r="I35" s="80" t="b">
        <f t="shared" si="6"/>
        <v>0</v>
      </c>
      <c r="J35" s="87"/>
      <c r="K35" s="87"/>
      <c r="L35" s="134"/>
    </row>
    <row r="36" spans="2:12" s="1" customFormat="1" ht="27" customHeight="1">
      <c r="B36" s="276"/>
      <c r="C36" s="276"/>
      <c r="D36" s="156">
        <f t="shared" si="1"/>
        <v>34</v>
      </c>
      <c r="E36" s="110" t="s">
        <v>245</v>
      </c>
      <c r="F36" s="92"/>
      <c r="G36" s="92"/>
      <c r="H36" s="80" t="b">
        <f>IF(F36="○",2,IF(F36="△",1,IF(F36="×",0,IF(F36="－",""))))</f>
        <v>0</v>
      </c>
      <c r="I36" s="80" t="b">
        <f>IF(G36="○",2,IF(G36="△",1,IF(G36="×",0,IF(G36="－",""))))</f>
        <v>0</v>
      </c>
      <c r="J36" s="87"/>
      <c r="K36" s="87"/>
      <c r="L36" s="134"/>
    </row>
    <row r="37" spans="2:12" ht="30" customHeight="1">
      <c r="B37" s="276"/>
      <c r="C37" s="277"/>
      <c r="D37" s="102">
        <f t="shared" si="1"/>
        <v>35</v>
      </c>
      <c r="E37" s="103" t="s">
        <v>246</v>
      </c>
      <c r="F37" s="92"/>
      <c r="G37" s="92"/>
      <c r="H37" s="80" t="b">
        <f t="shared" si="5"/>
        <v>0</v>
      </c>
      <c r="I37" s="80" t="b">
        <f t="shared" si="6"/>
        <v>0</v>
      </c>
      <c r="J37" s="118"/>
      <c r="K37" s="118"/>
      <c r="L37" s="137"/>
    </row>
    <row r="38" spans="2:12" ht="41.25" customHeight="1">
      <c r="B38" s="277"/>
      <c r="C38" s="150" t="s">
        <v>89</v>
      </c>
      <c r="D38" s="102">
        <f t="shared" si="1"/>
        <v>36</v>
      </c>
      <c r="E38" s="111" t="s">
        <v>247</v>
      </c>
      <c r="F38" s="92"/>
      <c r="G38" s="92"/>
      <c r="H38" s="83" t="b">
        <f t="shared" si="5"/>
        <v>0</v>
      </c>
      <c r="I38" s="83" t="b">
        <f t="shared" si="6"/>
        <v>0</v>
      </c>
      <c r="J38" s="118"/>
      <c r="K38" s="118"/>
      <c r="L38" s="137"/>
    </row>
    <row r="39" spans="2:12" s="1" customFormat="1" ht="44.25" customHeight="1">
      <c r="B39" s="195" t="s">
        <v>197</v>
      </c>
      <c r="C39" s="195" t="s">
        <v>90</v>
      </c>
      <c r="D39" s="125">
        <f t="shared" si="1"/>
        <v>37</v>
      </c>
      <c r="E39" s="107" t="s">
        <v>248</v>
      </c>
      <c r="F39" s="91"/>
      <c r="G39" s="91"/>
      <c r="H39" s="79" t="b">
        <f t="shared" si="5"/>
        <v>0</v>
      </c>
      <c r="I39" s="79" t="b">
        <f t="shared" si="6"/>
        <v>0</v>
      </c>
      <c r="J39" s="84" t="e">
        <f>AVERAGE(H39:H42)</f>
        <v>#DIV/0!</v>
      </c>
      <c r="K39" s="84" t="e">
        <f>AVERAGE(I39:I42)</f>
        <v>#DIV/0!</v>
      </c>
      <c r="L39" s="157"/>
    </row>
    <row r="40" spans="2:12" ht="38.25" customHeight="1">
      <c r="B40" s="196"/>
      <c r="C40" s="197"/>
      <c r="D40" s="102">
        <f t="shared" si="1"/>
        <v>38</v>
      </c>
      <c r="E40" s="111" t="s">
        <v>249</v>
      </c>
      <c r="F40" s="92"/>
      <c r="G40" s="92"/>
      <c r="H40" s="80" t="b">
        <f t="shared" si="5"/>
        <v>0</v>
      </c>
      <c r="I40" s="80" t="b">
        <f t="shared" si="6"/>
        <v>0</v>
      </c>
      <c r="J40" s="118"/>
      <c r="K40" s="118"/>
      <c r="L40" s="137"/>
    </row>
    <row r="41" spans="2:12" s="1" customFormat="1" ht="51" customHeight="1">
      <c r="B41" s="196"/>
      <c r="C41" s="195" t="s">
        <v>91</v>
      </c>
      <c r="D41" s="125">
        <f t="shared" si="1"/>
        <v>39</v>
      </c>
      <c r="E41" s="107" t="s">
        <v>250</v>
      </c>
      <c r="F41" s="92"/>
      <c r="G41" s="92"/>
      <c r="H41" s="80" t="b">
        <f t="shared" si="5"/>
        <v>0</v>
      </c>
      <c r="I41" s="80" t="b">
        <f t="shared" si="6"/>
        <v>0</v>
      </c>
      <c r="J41" s="87"/>
      <c r="K41" s="87"/>
      <c r="L41" s="134"/>
    </row>
    <row r="42" spans="2:12" ht="31.5" customHeight="1">
      <c r="B42" s="197"/>
      <c r="C42" s="197"/>
      <c r="D42" s="102">
        <f t="shared" si="1"/>
        <v>40</v>
      </c>
      <c r="E42" s="111" t="s">
        <v>251</v>
      </c>
      <c r="F42" s="95"/>
      <c r="G42" s="95"/>
      <c r="H42" s="83" t="b">
        <f t="shared" si="5"/>
        <v>0</v>
      </c>
      <c r="I42" s="83" t="b">
        <f t="shared" si="6"/>
        <v>0</v>
      </c>
      <c r="J42" s="122"/>
      <c r="K42" s="122"/>
      <c r="L42" s="152"/>
    </row>
    <row r="43" spans="2:3" ht="24" customHeight="1">
      <c r="B43" s="66" t="s">
        <v>61</v>
      </c>
      <c r="C43" s="97"/>
    </row>
    <row r="44" spans="2:12" ht="26.25" customHeight="1">
      <c r="B44" s="155" t="s">
        <v>35</v>
      </c>
      <c r="C44" s="167" t="s">
        <v>36</v>
      </c>
      <c r="D44" s="193"/>
      <c r="E44" s="194"/>
      <c r="F44" s="69" t="s">
        <v>8</v>
      </c>
      <c r="G44" s="69" t="s">
        <v>7</v>
      </c>
      <c r="H44" s="69" t="s">
        <v>50</v>
      </c>
      <c r="I44" s="69" t="s">
        <v>49</v>
      </c>
      <c r="J44" s="69" t="s">
        <v>43</v>
      </c>
      <c r="K44" s="69" t="s">
        <v>44</v>
      </c>
      <c r="L44" s="69" t="s">
        <v>51</v>
      </c>
    </row>
    <row r="45" spans="2:12" ht="36.75" customHeight="1">
      <c r="B45" s="275" t="s">
        <v>216</v>
      </c>
      <c r="C45" s="146" t="s">
        <v>129</v>
      </c>
      <c r="D45" s="104">
        <v>41</v>
      </c>
      <c r="E45" s="110" t="s">
        <v>252</v>
      </c>
      <c r="F45" s="91"/>
      <c r="G45" s="91"/>
      <c r="H45" s="80" t="b">
        <f aca="true" t="shared" si="7" ref="H45:I51">IF(F45="○",2,IF(F45="△",1,IF(F45="×",0,IF(F45="－",""))))</f>
        <v>0</v>
      </c>
      <c r="I45" s="80" t="b">
        <f t="shared" si="7"/>
        <v>0</v>
      </c>
      <c r="J45" s="84" t="e">
        <f>AVERAGE(H45:H47)</f>
        <v>#DIV/0!</v>
      </c>
      <c r="K45" s="84" t="e">
        <f>AVERAGE(I45:I47)</f>
        <v>#DIV/0!</v>
      </c>
      <c r="L45" s="159"/>
    </row>
    <row r="46" spans="2:12" ht="42" customHeight="1">
      <c r="B46" s="276"/>
      <c r="C46" s="143" t="s">
        <v>130</v>
      </c>
      <c r="D46" s="104">
        <f>D45+1</f>
        <v>42</v>
      </c>
      <c r="E46" s="105" t="s">
        <v>253</v>
      </c>
      <c r="F46" s="92"/>
      <c r="G46" s="92"/>
      <c r="H46" s="80" t="b">
        <f t="shared" si="7"/>
        <v>0</v>
      </c>
      <c r="I46" s="80" t="b">
        <f t="shared" si="7"/>
        <v>0</v>
      </c>
      <c r="J46" s="87"/>
      <c r="K46" s="87"/>
      <c r="L46" s="87"/>
    </row>
    <row r="47" spans="2:12" ht="57" customHeight="1">
      <c r="B47" s="277"/>
      <c r="C47" s="143" t="s">
        <v>131</v>
      </c>
      <c r="D47" s="104">
        <f aca="true" t="shared" si="8" ref="D47:D79">D46+1</f>
        <v>43</v>
      </c>
      <c r="E47" s="105" t="s">
        <v>254</v>
      </c>
      <c r="F47" s="95"/>
      <c r="G47" s="95"/>
      <c r="H47" s="83" t="b">
        <f t="shared" si="7"/>
        <v>0</v>
      </c>
      <c r="I47" s="83" t="b">
        <f t="shared" si="7"/>
        <v>0</v>
      </c>
      <c r="J47" s="86"/>
      <c r="K47" s="86"/>
      <c r="L47" s="86"/>
    </row>
    <row r="48" spans="2:12" ht="42" customHeight="1">
      <c r="B48" s="275" t="s">
        <v>217</v>
      </c>
      <c r="C48" s="143" t="s">
        <v>132</v>
      </c>
      <c r="D48" s="104">
        <f t="shared" si="8"/>
        <v>44</v>
      </c>
      <c r="E48" s="105" t="s">
        <v>255</v>
      </c>
      <c r="F48" s="91"/>
      <c r="G48" s="91"/>
      <c r="H48" s="79" t="b">
        <f t="shared" si="7"/>
        <v>0</v>
      </c>
      <c r="I48" s="79" t="b">
        <f t="shared" si="7"/>
        <v>0</v>
      </c>
      <c r="J48" s="84" t="e">
        <f>AVERAGE(H48:H51)</f>
        <v>#DIV/0!</v>
      </c>
      <c r="K48" s="84" t="e">
        <f>AVERAGE(I48:I51)</f>
        <v>#DIV/0!</v>
      </c>
      <c r="L48" s="96"/>
    </row>
    <row r="49" spans="1:12" s="154" customFormat="1" ht="34.5" customHeight="1">
      <c r="A49" s="153"/>
      <c r="B49" s="276"/>
      <c r="C49" s="281" t="s">
        <v>133</v>
      </c>
      <c r="D49" s="144">
        <f t="shared" si="8"/>
        <v>45</v>
      </c>
      <c r="E49" s="107" t="s">
        <v>256</v>
      </c>
      <c r="F49" s="92"/>
      <c r="G49" s="92"/>
      <c r="H49" s="80" t="b">
        <f t="shared" si="7"/>
        <v>0</v>
      </c>
      <c r="I49" s="80" t="b">
        <f t="shared" si="7"/>
        <v>0</v>
      </c>
      <c r="J49" s="87"/>
      <c r="K49" s="87"/>
      <c r="L49" s="87"/>
    </row>
    <row r="50" spans="2:12" ht="57" customHeight="1">
      <c r="B50" s="276"/>
      <c r="C50" s="282"/>
      <c r="D50" s="109">
        <f t="shared" si="8"/>
        <v>46</v>
      </c>
      <c r="E50" s="103" t="s">
        <v>257</v>
      </c>
      <c r="F50" s="92"/>
      <c r="G50" s="92"/>
      <c r="H50" s="80" t="b">
        <f t="shared" si="7"/>
        <v>0</v>
      </c>
      <c r="I50" s="80" t="b">
        <f t="shared" si="7"/>
        <v>0</v>
      </c>
      <c r="J50" s="87"/>
      <c r="K50" s="87"/>
      <c r="L50" s="87"/>
    </row>
    <row r="51" spans="2:12" ht="42" customHeight="1">
      <c r="B51" s="277"/>
      <c r="C51" s="142" t="s">
        <v>134</v>
      </c>
      <c r="D51" s="104">
        <f t="shared" si="8"/>
        <v>47</v>
      </c>
      <c r="E51" s="111" t="s">
        <v>258</v>
      </c>
      <c r="F51" s="95"/>
      <c r="G51" s="95"/>
      <c r="H51" s="83" t="b">
        <f t="shared" si="7"/>
        <v>0</v>
      </c>
      <c r="I51" s="83" t="b">
        <f t="shared" si="7"/>
        <v>0</v>
      </c>
      <c r="J51" s="86"/>
      <c r="K51" s="86"/>
      <c r="L51" s="86"/>
    </row>
    <row r="52" spans="2:12" ht="43.5" customHeight="1">
      <c r="B52" s="275" t="s">
        <v>199</v>
      </c>
      <c r="C52" s="141" t="s">
        <v>259</v>
      </c>
      <c r="D52" s="104">
        <f t="shared" si="8"/>
        <v>48</v>
      </c>
      <c r="E52" s="105" t="s">
        <v>261</v>
      </c>
      <c r="F52" s="92"/>
      <c r="G52" s="92"/>
      <c r="H52" s="127" t="b">
        <f>IF(F52="○",2,IF(F52="△",1,IF(F52="×",0,IF(F52="－",""))))</f>
        <v>0</v>
      </c>
      <c r="I52" s="127" t="b">
        <f>IF(G52="○",2,IF(G52="△",1,IF(G52="×",0,IF(G52="－",""))))</f>
        <v>0</v>
      </c>
      <c r="J52" s="87" t="e">
        <f>AVERAGE(H52:H53)</f>
        <v>#DIV/0!</v>
      </c>
      <c r="K52" s="87" t="e">
        <f>AVERAGE(I52:I53)</f>
        <v>#DIV/0!</v>
      </c>
      <c r="L52" s="159"/>
    </row>
    <row r="53" spans="2:12" ht="50.25" customHeight="1">
      <c r="B53" s="277"/>
      <c r="C53" s="143" t="s">
        <v>260</v>
      </c>
      <c r="D53" s="104">
        <f t="shared" si="8"/>
        <v>49</v>
      </c>
      <c r="E53" s="105" t="s">
        <v>262</v>
      </c>
      <c r="F53" s="95"/>
      <c r="G53" s="95"/>
      <c r="H53" s="83" t="b">
        <f>IF(F53="○",2,IF(F53="△",1,IF(F53="×",0,IF(F53="－",""))))</f>
        <v>0</v>
      </c>
      <c r="I53" s="83" t="b">
        <f>IF(G53="○",2,IF(G53="△",1,IF(G53="×",0,IF(G53="－",""))))</f>
        <v>0</v>
      </c>
      <c r="J53" s="86"/>
      <c r="K53" s="86"/>
      <c r="L53" s="86"/>
    </row>
    <row r="54" spans="2:12" ht="43.5" customHeight="1">
      <c r="B54" s="275" t="s">
        <v>5</v>
      </c>
      <c r="C54" s="141" t="s">
        <v>263</v>
      </c>
      <c r="D54" s="147">
        <v>50</v>
      </c>
      <c r="E54" s="105" t="s">
        <v>265</v>
      </c>
      <c r="F54" s="91"/>
      <c r="G54" s="91"/>
      <c r="H54" s="140" t="b">
        <f aca="true" t="shared" si="9" ref="H54:H61">IF(F54="○",2,IF(F54="△",1,IF(F54="×",0,IF(F54="－",""))))</f>
        <v>0</v>
      </c>
      <c r="I54" s="140" t="b">
        <f aca="true" t="shared" si="10" ref="I54:I61">IF(G54="○",2,IF(G54="△",1,IF(G54="×",0,IF(G54="－",""))))</f>
        <v>0</v>
      </c>
      <c r="J54" s="84" t="e">
        <f>AVERAGE(H54:H55)</f>
        <v>#DIV/0!</v>
      </c>
      <c r="K54" s="84" t="e">
        <f>AVERAGE(I54:I55)</f>
        <v>#DIV/0!</v>
      </c>
      <c r="L54" s="96"/>
    </row>
    <row r="55" spans="2:12" ht="44.25" customHeight="1">
      <c r="B55" s="277"/>
      <c r="C55" s="141" t="s">
        <v>264</v>
      </c>
      <c r="D55" s="104">
        <f t="shared" si="8"/>
        <v>51</v>
      </c>
      <c r="E55" s="105" t="s">
        <v>266</v>
      </c>
      <c r="F55" s="92"/>
      <c r="G55" s="92"/>
      <c r="H55" s="127" t="b">
        <f t="shared" si="9"/>
        <v>0</v>
      </c>
      <c r="I55" s="127" t="b">
        <f t="shared" si="10"/>
        <v>0</v>
      </c>
      <c r="J55" s="87"/>
      <c r="K55" s="87"/>
      <c r="L55" s="87"/>
    </row>
    <row r="56" spans="2:12" ht="43.5" customHeight="1">
      <c r="B56" s="275" t="s">
        <v>200</v>
      </c>
      <c r="C56" s="141" t="s">
        <v>201</v>
      </c>
      <c r="D56" s="147">
        <f t="shared" si="8"/>
        <v>52</v>
      </c>
      <c r="E56" s="105" t="s">
        <v>267</v>
      </c>
      <c r="F56" s="91"/>
      <c r="G56" s="91"/>
      <c r="H56" s="140" t="b">
        <f t="shared" si="9"/>
        <v>0</v>
      </c>
      <c r="I56" s="140" t="b">
        <f t="shared" si="10"/>
        <v>0</v>
      </c>
      <c r="J56" s="84" t="e">
        <f>AVERAGE(H56:H58,H57:H57,H57:H57)</f>
        <v>#DIV/0!</v>
      </c>
      <c r="K56" s="84" t="e">
        <f>AVERAGE(I56:I58,I57:I57,I57:I57)</f>
        <v>#DIV/0!</v>
      </c>
      <c r="L56" s="96"/>
    </row>
    <row r="57" spans="2:12" ht="44.25" customHeight="1">
      <c r="B57" s="276"/>
      <c r="C57" s="141" t="s">
        <v>202</v>
      </c>
      <c r="D57" s="104">
        <f t="shared" si="8"/>
        <v>53</v>
      </c>
      <c r="E57" s="105" t="s">
        <v>268</v>
      </c>
      <c r="F57" s="92"/>
      <c r="G57" s="92"/>
      <c r="H57" s="127" t="b">
        <f t="shared" si="9"/>
        <v>0</v>
      </c>
      <c r="I57" s="127" t="b">
        <f t="shared" si="10"/>
        <v>0</v>
      </c>
      <c r="J57" s="87"/>
      <c r="K57" s="87"/>
      <c r="L57" s="87"/>
    </row>
    <row r="58" spans="2:12" ht="40.5" customHeight="1">
      <c r="B58" s="277"/>
      <c r="C58" s="143" t="s">
        <v>203</v>
      </c>
      <c r="D58" s="104">
        <f t="shared" si="8"/>
        <v>54</v>
      </c>
      <c r="E58" s="105" t="s">
        <v>269</v>
      </c>
      <c r="F58" s="95"/>
      <c r="G58" s="95"/>
      <c r="H58" s="83" t="b">
        <f t="shared" si="9"/>
        <v>0</v>
      </c>
      <c r="I58" s="83" t="b">
        <f t="shared" si="10"/>
        <v>0</v>
      </c>
      <c r="J58" s="86"/>
      <c r="K58" s="86"/>
      <c r="L58" s="86"/>
    </row>
    <row r="59" spans="2:12" ht="53.25" customHeight="1">
      <c r="B59" s="275" t="s">
        <v>204</v>
      </c>
      <c r="C59" s="141" t="s">
        <v>206</v>
      </c>
      <c r="D59" s="104">
        <f t="shared" si="8"/>
        <v>55</v>
      </c>
      <c r="E59" s="145" t="s">
        <v>270</v>
      </c>
      <c r="F59" s="94"/>
      <c r="G59" s="94"/>
      <c r="H59" s="82" t="b">
        <f t="shared" si="9"/>
        <v>0</v>
      </c>
      <c r="I59" s="82" t="b">
        <f t="shared" si="10"/>
        <v>0</v>
      </c>
      <c r="J59" s="87" t="e">
        <f>AVERAGE(H59:H62)</f>
        <v>#DIV/0!</v>
      </c>
      <c r="K59" s="87" t="e">
        <f>AVERAGE(I59:I62)</f>
        <v>#DIV/0!</v>
      </c>
      <c r="L59" s="159"/>
    </row>
    <row r="60" spans="2:12" ht="42" customHeight="1">
      <c r="B60" s="276"/>
      <c r="C60" s="281" t="s">
        <v>207</v>
      </c>
      <c r="D60" s="144">
        <f t="shared" si="8"/>
        <v>56</v>
      </c>
      <c r="E60" s="145" t="s">
        <v>271</v>
      </c>
      <c r="F60" s="94"/>
      <c r="G60" s="94"/>
      <c r="H60" s="82" t="b">
        <f t="shared" si="9"/>
        <v>0</v>
      </c>
      <c r="I60" s="82" t="b">
        <f t="shared" si="10"/>
        <v>0</v>
      </c>
      <c r="J60" s="87"/>
      <c r="K60" s="87"/>
      <c r="L60" s="87"/>
    </row>
    <row r="61" spans="2:12" ht="30.75" customHeight="1">
      <c r="B61" s="276"/>
      <c r="C61" s="282"/>
      <c r="D61" s="102">
        <f t="shared" si="8"/>
        <v>57</v>
      </c>
      <c r="E61" s="103" t="s">
        <v>272</v>
      </c>
      <c r="F61" s="92"/>
      <c r="G61" s="92"/>
      <c r="H61" s="80" t="b">
        <f t="shared" si="9"/>
        <v>0</v>
      </c>
      <c r="I61" s="80" t="b">
        <f t="shared" si="10"/>
        <v>0</v>
      </c>
      <c r="J61" s="87"/>
      <c r="K61" s="87"/>
      <c r="L61" s="87"/>
    </row>
    <row r="62" spans="2:12" ht="44.25" customHeight="1">
      <c r="B62" s="277"/>
      <c r="C62" s="141" t="s">
        <v>205</v>
      </c>
      <c r="D62" s="144">
        <f t="shared" si="8"/>
        <v>58</v>
      </c>
      <c r="E62" s="145" t="s">
        <v>273</v>
      </c>
      <c r="F62" s="94"/>
      <c r="G62" s="94"/>
      <c r="H62" s="82" t="b">
        <f aca="true" t="shared" si="11" ref="H62:I67">IF(F62="○",2,IF(F62="△",1,IF(F62="×",0,IF(F62="－",""))))</f>
        <v>0</v>
      </c>
      <c r="I62" s="82" t="b">
        <f t="shared" si="11"/>
        <v>0</v>
      </c>
      <c r="J62" s="87"/>
      <c r="K62" s="87"/>
      <c r="L62" s="87"/>
    </row>
    <row r="63" spans="2:12" ht="30" customHeight="1">
      <c r="B63" s="283" t="s">
        <v>208</v>
      </c>
      <c r="C63" s="281" t="s">
        <v>209</v>
      </c>
      <c r="D63" s="100">
        <f t="shared" si="8"/>
        <v>59</v>
      </c>
      <c r="E63" s="107" t="s">
        <v>275</v>
      </c>
      <c r="F63" s="91"/>
      <c r="G63" s="91"/>
      <c r="H63" s="79" t="b">
        <f t="shared" si="11"/>
        <v>0</v>
      </c>
      <c r="I63" s="79" t="b">
        <f t="shared" si="11"/>
        <v>0</v>
      </c>
      <c r="J63" s="84" t="e">
        <f>AVERAGE(H63:H70)</f>
        <v>#DIV/0!</v>
      </c>
      <c r="K63" s="84" t="e">
        <f>AVERAGE(I63:I70)</f>
        <v>#DIV/0!</v>
      </c>
      <c r="L63" s="96"/>
    </row>
    <row r="64" spans="2:12" ht="27.75" customHeight="1">
      <c r="B64" s="284"/>
      <c r="C64" s="286"/>
      <c r="D64" s="112">
        <f t="shared" si="8"/>
        <v>60</v>
      </c>
      <c r="E64" s="110" t="s">
        <v>276</v>
      </c>
      <c r="F64" s="94"/>
      <c r="G64" s="94"/>
      <c r="H64" s="80" t="b">
        <f t="shared" si="11"/>
        <v>0</v>
      </c>
      <c r="I64" s="80" t="b">
        <f t="shared" si="11"/>
        <v>0</v>
      </c>
      <c r="J64" s="87"/>
      <c r="K64" s="87"/>
      <c r="L64" s="87"/>
    </row>
    <row r="65" spans="2:12" ht="29.25" customHeight="1">
      <c r="B65" s="284"/>
      <c r="C65" s="282"/>
      <c r="D65" s="117">
        <f t="shared" si="8"/>
        <v>61</v>
      </c>
      <c r="E65" s="110" t="s">
        <v>277</v>
      </c>
      <c r="F65" s="94"/>
      <c r="G65" s="94"/>
      <c r="H65" s="80" t="b">
        <f t="shared" si="11"/>
        <v>0</v>
      </c>
      <c r="I65" s="80" t="b">
        <f t="shared" si="11"/>
        <v>0</v>
      </c>
      <c r="J65" s="87"/>
      <c r="K65" s="87"/>
      <c r="L65" s="87"/>
    </row>
    <row r="66" spans="2:12" ht="44.25" customHeight="1">
      <c r="B66" s="284"/>
      <c r="C66" s="141" t="s">
        <v>210</v>
      </c>
      <c r="D66" s="125">
        <f t="shared" si="8"/>
        <v>62</v>
      </c>
      <c r="E66" s="107" t="s">
        <v>278</v>
      </c>
      <c r="F66" s="94"/>
      <c r="G66" s="94"/>
      <c r="H66" s="82" t="b">
        <f t="shared" si="11"/>
        <v>0</v>
      </c>
      <c r="I66" s="82" t="b">
        <f t="shared" si="11"/>
        <v>0</v>
      </c>
      <c r="J66" s="87"/>
      <c r="K66" s="87"/>
      <c r="L66" s="87"/>
    </row>
    <row r="67" spans="2:12" ht="43.5" customHeight="1">
      <c r="B67" s="284"/>
      <c r="C67" s="141" t="s">
        <v>274</v>
      </c>
      <c r="D67" s="125">
        <f t="shared" si="8"/>
        <v>63</v>
      </c>
      <c r="E67" s="107" t="s">
        <v>279</v>
      </c>
      <c r="F67" s="94"/>
      <c r="G67" s="94"/>
      <c r="H67" s="82" t="b">
        <f t="shared" si="11"/>
        <v>0</v>
      </c>
      <c r="I67" s="82" t="b">
        <f t="shared" si="11"/>
        <v>0</v>
      </c>
      <c r="J67" s="87"/>
      <c r="K67" s="87"/>
      <c r="L67" s="87"/>
    </row>
    <row r="68" spans="2:12" ht="26.25" customHeight="1">
      <c r="B68" s="284"/>
      <c r="C68" s="281" t="s">
        <v>211</v>
      </c>
      <c r="D68" s="125">
        <f t="shared" si="8"/>
        <v>64</v>
      </c>
      <c r="E68" s="107" t="s">
        <v>280</v>
      </c>
      <c r="F68" s="94"/>
      <c r="G68" s="94"/>
      <c r="H68" s="82" t="b">
        <f aca="true" t="shared" si="12" ref="H68:I76">IF(F68="○",2,IF(F68="△",1,IF(F68="×",0,IF(F68="－",""))))</f>
        <v>0</v>
      </c>
      <c r="I68" s="82" t="b">
        <f t="shared" si="12"/>
        <v>0</v>
      </c>
      <c r="J68" s="87"/>
      <c r="K68" s="87"/>
      <c r="L68" s="87"/>
    </row>
    <row r="69" spans="2:12" ht="31.5" customHeight="1">
      <c r="B69" s="284"/>
      <c r="C69" s="282"/>
      <c r="D69" s="102">
        <f t="shared" si="8"/>
        <v>65</v>
      </c>
      <c r="E69" s="103" t="s">
        <v>281</v>
      </c>
      <c r="F69" s="92"/>
      <c r="G69" s="92"/>
      <c r="H69" s="80" t="b">
        <f t="shared" si="12"/>
        <v>0</v>
      </c>
      <c r="I69" s="80" t="b">
        <f t="shared" si="12"/>
        <v>0</v>
      </c>
      <c r="J69" s="87"/>
      <c r="K69" s="87"/>
      <c r="L69" s="87"/>
    </row>
    <row r="70" spans="2:12" ht="42" customHeight="1">
      <c r="B70" s="285"/>
      <c r="C70" s="143" t="s">
        <v>212</v>
      </c>
      <c r="D70" s="104">
        <f t="shared" si="8"/>
        <v>66</v>
      </c>
      <c r="E70" s="105" t="s">
        <v>282</v>
      </c>
      <c r="F70" s="95"/>
      <c r="G70" s="95"/>
      <c r="H70" s="83" t="b">
        <f t="shared" si="12"/>
        <v>0</v>
      </c>
      <c r="I70" s="83" t="b">
        <f t="shared" si="12"/>
        <v>0</v>
      </c>
      <c r="J70" s="86"/>
      <c r="K70" s="86"/>
      <c r="L70" s="86"/>
    </row>
    <row r="71" spans="2:12" ht="31.5" customHeight="1">
      <c r="B71" s="275" t="s">
        <v>283</v>
      </c>
      <c r="C71" s="281" t="s">
        <v>213</v>
      </c>
      <c r="D71" s="125">
        <f t="shared" si="8"/>
        <v>67</v>
      </c>
      <c r="E71" s="107" t="s">
        <v>0</v>
      </c>
      <c r="F71" s="91"/>
      <c r="G71" s="91"/>
      <c r="H71" s="79" t="b">
        <f t="shared" si="12"/>
        <v>0</v>
      </c>
      <c r="I71" s="79" t="b">
        <f t="shared" si="12"/>
        <v>0</v>
      </c>
      <c r="J71" s="84" t="e">
        <f>AVERAGE(H71:H74)</f>
        <v>#DIV/0!</v>
      </c>
      <c r="K71" s="84" t="e">
        <f>AVERAGE(I71:I74)</f>
        <v>#DIV/0!</v>
      </c>
      <c r="L71" s="96"/>
    </row>
    <row r="72" spans="2:12" ht="27.75" customHeight="1">
      <c r="B72" s="276"/>
      <c r="C72" s="282"/>
      <c r="D72" s="102">
        <f t="shared" si="8"/>
        <v>68</v>
      </c>
      <c r="E72" s="103" t="s">
        <v>1</v>
      </c>
      <c r="F72" s="92"/>
      <c r="G72" s="92"/>
      <c r="H72" s="80" t="b">
        <f t="shared" si="12"/>
        <v>0</v>
      </c>
      <c r="I72" s="80" t="b">
        <f t="shared" si="12"/>
        <v>0</v>
      </c>
      <c r="J72" s="87"/>
      <c r="K72" s="87"/>
      <c r="L72" s="160"/>
    </row>
    <row r="73" spans="2:12" ht="39" customHeight="1">
      <c r="B73" s="276"/>
      <c r="C73" s="143" t="s">
        <v>214</v>
      </c>
      <c r="D73" s="104">
        <f t="shared" si="8"/>
        <v>69</v>
      </c>
      <c r="E73" s="105" t="s">
        <v>2</v>
      </c>
      <c r="F73" s="92"/>
      <c r="G73" s="92"/>
      <c r="H73" s="80" t="b">
        <f t="shared" si="12"/>
        <v>0</v>
      </c>
      <c r="I73" s="80" t="b">
        <f t="shared" si="12"/>
        <v>0</v>
      </c>
      <c r="J73" s="87"/>
      <c r="K73" s="87"/>
      <c r="L73" s="87"/>
    </row>
    <row r="74" spans="2:12" ht="44.25" customHeight="1">
      <c r="B74" s="277"/>
      <c r="C74" s="143" t="s">
        <v>215</v>
      </c>
      <c r="D74" s="104">
        <f t="shared" si="8"/>
        <v>70</v>
      </c>
      <c r="E74" s="105" t="s">
        <v>3</v>
      </c>
      <c r="F74" s="95"/>
      <c r="G74" s="95"/>
      <c r="H74" s="83" t="b">
        <f>IF(F74="○",2,IF(F74="△",1,IF(F74="×",0,IF(F74="－",""))))</f>
        <v>0</v>
      </c>
      <c r="I74" s="83" t="b">
        <f>IF(G74="○",2,IF(G74="△",1,IF(G74="×",0,IF(G74="－",""))))</f>
        <v>0</v>
      </c>
      <c r="J74" s="86"/>
      <c r="K74" s="86"/>
      <c r="L74" s="86"/>
    </row>
    <row r="75" spans="2:12" ht="51.75" customHeight="1">
      <c r="B75" s="275" t="s">
        <v>52</v>
      </c>
      <c r="C75" s="281" t="s">
        <v>140</v>
      </c>
      <c r="D75" s="125">
        <f t="shared" si="8"/>
        <v>71</v>
      </c>
      <c r="E75" s="107" t="s">
        <v>176</v>
      </c>
      <c r="F75" s="91"/>
      <c r="G75" s="91"/>
      <c r="H75" s="79" t="b">
        <f t="shared" si="12"/>
        <v>0</v>
      </c>
      <c r="I75" s="79" t="b">
        <f t="shared" si="12"/>
        <v>0</v>
      </c>
      <c r="J75" s="84" t="e">
        <f>AVERAGE(H75:H79)</f>
        <v>#DIV/0!</v>
      </c>
      <c r="K75" s="84" t="e">
        <f>AVERAGE(I75:I79)</f>
        <v>#DIV/0!</v>
      </c>
      <c r="L75" s="96"/>
    </row>
    <row r="76" spans="2:12" ht="33.75" customHeight="1">
      <c r="B76" s="276"/>
      <c r="C76" s="282"/>
      <c r="D76" s="102">
        <f t="shared" si="8"/>
        <v>72</v>
      </c>
      <c r="E76" s="103" t="s">
        <v>177</v>
      </c>
      <c r="F76" s="92"/>
      <c r="G76" s="92"/>
      <c r="H76" s="83" t="b">
        <f t="shared" si="12"/>
        <v>0</v>
      </c>
      <c r="I76" s="83" t="b">
        <f t="shared" si="12"/>
        <v>0</v>
      </c>
      <c r="J76" s="87"/>
      <c r="K76" s="87"/>
      <c r="L76" s="87"/>
    </row>
    <row r="77" spans="2:12" ht="31.5" customHeight="1">
      <c r="B77" s="276"/>
      <c r="C77" s="143" t="s">
        <v>141</v>
      </c>
      <c r="D77" s="104">
        <f t="shared" si="8"/>
        <v>73</v>
      </c>
      <c r="E77" s="105" t="s">
        <v>178</v>
      </c>
      <c r="F77" s="92"/>
      <c r="G77" s="92"/>
      <c r="H77" s="80" t="b">
        <f aca="true" t="shared" si="13" ref="H77:I79">IF(F77="○",2,IF(F77="△",1,IF(F77="×",0,IF(F77="－",""))))</f>
        <v>0</v>
      </c>
      <c r="I77" s="80" t="b">
        <f t="shared" si="13"/>
        <v>0</v>
      </c>
      <c r="J77" s="87"/>
      <c r="K77" s="87"/>
      <c r="L77" s="87"/>
    </row>
    <row r="78" spans="2:12" ht="40.5" customHeight="1">
      <c r="B78" s="276"/>
      <c r="C78" s="281" t="s">
        <v>142</v>
      </c>
      <c r="D78" s="125">
        <f t="shared" si="8"/>
        <v>74</v>
      </c>
      <c r="E78" s="107" t="s">
        <v>179</v>
      </c>
      <c r="F78" s="94"/>
      <c r="G78" s="94"/>
      <c r="H78" s="82" t="b">
        <f t="shared" si="13"/>
        <v>0</v>
      </c>
      <c r="I78" s="82" t="b">
        <f t="shared" si="13"/>
        <v>0</v>
      </c>
      <c r="J78" s="87"/>
      <c r="K78" s="87"/>
      <c r="L78" s="87"/>
    </row>
    <row r="79" spans="2:12" ht="34.5" customHeight="1">
      <c r="B79" s="277"/>
      <c r="C79" s="282"/>
      <c r="D79" s="102">
        <f t="shared" si="8"/>
        <v>75</v>
      </c>
      <c r="E79" s="103" t="s">
        <v>180</v>
      </c>
      <c r="F79" s="95"/>
      <c r="G79" s="95"/>
      <c r="H79" s="83" t="b">
        <f t="shared" si="13"/>
        <v>0</v>
      </c>
      <c r="I79" s="83" t="b">
        <f t="shared" si="13"/>
        <v>0</v>
      </c>
      <c r="J79" s="86"/>
      <c r="K79" s="86"/>
      <c r="L79" s="86"/>
    </row>
  </sheetData>
  <sheetProtection/>
  <mergeCells count="37">
    <mergeCell ref="B59:B62"/>
    <mergeCell ref="C63:C65"/>
    <mergeCell ref="C68:C69"/>
    <mergeCell ref="C60:C61"/>
    <mergeCell ref="B6:B12"/>
    <mergeCell ref="B48:B51"/>
    <mergeCell ref="B21:B32"/>
    <mergeCell ref="B33:B38"/>
    <mergeCell ref="B39:B42"/>
    <mergeCell ref="B13:B20"/>
    <mergeCell ref="C13:C15"/>
    <mergeCell ref="C41:C42"/>
    <mergeCell ref="C33:C34"/>
    <mergeCell ref="C35:C37"/>
    <mergeCell ref="C39:C40"/>
    <mergeCell ref="C25:C29"/>
    <mergeCell ref="C30:C32"/>
    <mergeCell ref="B71:B74"/>
    <mergeCell ref="C78:C79"/>
    <mergeCell ref="B75:B79"/>
    <mergeCell ref="C49:C50"/>
    <mergeCell ref="B52:B53"/>
    <mergeCell ref="B54:B55"/>
    <mergeCell ref="B56:B58"/>
    <mergeCell ref="B63:B70"/>
    <mergeCell ref="C71:C72"/>
    <mergeCell ref="C75:C76"/>
    <mergeCell ref="D2:E2"/>
    <mergeCell ref="B45:B47"/>
    <mergeCell ref="C18:C20"/>
    <mergeCell ref="C3:C4"/>
    <mergeCell ref="B3:B5"/>
    <mergeCell ref="C16:C17"/>
    <mergeCell ref="C21:C24"/>
    <mergeCell ref="D44:E44"/>
    <mergeCell ref="C6:C8"/>
    <mergeCell ref="C9:C12"/>
  </mergeCells>
  <dataValidations count="1">
    <dataValidation type="list" allowBlank="1" showInputMessage="1" showErrorMessage="1" sqref="F3:G42 F45:G7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アパレル販売：店舗管理（レベル4）</oddHeader>
    <oddFooter>&amp;C&amp;P / 4</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tabColor indexed="60"/>
  </sheetPr>
  <dimension ref="A2:AT79"/>
  <sheetViews>
    <sheetView showGridLines="0" view="pageBreakPreview" zoomScaleSheetLayoutView="100" zoomScalePageLayoutView="0" workbookViewId="0" topLeftCell="A25">
      <selection activeCell="BS50" sqref="BS50"/>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39" t="s">
        <v>38</v>
      </c>
      <c r="C2" s="239"/>
      <c r="D2" s="239"/>
      <c r="E2" s="239"/>
      <c r="F2" s="239"/>
      <c r="G2" s="239"/>
      <c r="H2" s="8"/>
      <c r="I2" s="9"/>
      <c r="J2" s="10" t="s">
        <v>9</v>
      </c>
      <c r="K2" s="11"/>
      <c r="L2" s="11"/>
      <c r="M2" s="11"/>
      <c r="N2" s="12"/>
      <c r="O2" s="206">
        <f>'入力シート_基本情報'!G5</f>
        <v>0</v>
      </c>
      <c r="P2" s="207"/>
      <c r="Q2" s="207"/>
      <c r="R2" s="207"/>
      <c r="S2" s="207"/>
      <c r="T2" s="207"/>
      <c r="U2" s="207"/>
      <c r="V2" s="207"/>
      <c r="W2" s="207"/>
      <c r="X2" s="207"/>
      <c r="Y2" s="207"/>
      <c r="Z2" s="207"/>
      <c r="AA2" s="208"/>
      <c r="AB2" s="10" t="s">
        <v>10</v>
      </c>
      <c r="AC2" s="15"/>
      <c r="AD2" s="11"/>
      <c r="AE2" s="16"/>
      <c r="AF2" s="12"/>
      <c r="AG2" s="206">
        <f>'入力シート_基本情報'!Y5</f>
        <v>0</v>
      </c>
      <c r="AH2" s="207"/>
      <c r="AI2" s="207"/>
      <c r="AJ2" s="207"/>
      <c r="AK2" s="207"/>
      <c r="AL2" s="207"/>
      <c r="AM2" s="207"/>
      <c r="AN2" s="207"/>
      <c r="AO2" s="17" t="s">
        <v>11</v>
      </c>
    </row>
    <row r="3" spans="1:41" s="7" customFormat="1" ht="15" customHeight="1">
      <c r="A3" s="4"/>
      <c r="B3" s="239"/>
      <c r="C3" s="239"/>
      <c r="D3" s="239"/>
      <c r="E3" s="239"/>
      <c r="F3" s="239"/>
      <c r="G3" s="239"/>
      <c r="H3" s="8"/>
      <c r="I3" s="9"/>
      <c r="J3" s="10" t="s">
        <v>12</v>
      </c>
      <c r="K3" s="11"/>
      <c r="L3" s="11"/>
      <c r="M3" s="16"/>
      <c r="N3" s="12"/>
      <c r="O3" s="206">
        <f>'入力シート_基本情報'!G6</f>
        <v>0</v>
      </c>
      <c r="P3" s="207"/>
      <c r="Q3" s="207"/>
      <c r="R3" s="207"/>
      <c r="S3" s="208"/>
      <c r="T3" s="10" t="s">
        <v>34</v>
      </c>
      <c r="U3" s="16"/>
      <c r="V3" s="12"/>
      <c r="W3" s="227">
        <f>'入力シート_基本情報'!O6</f>
        <v>0</v>
      </c>
      <c r="X3" s="228"/>
      <c r="Y3" s="228"/>
      <c r="Z3" s="228"/>
      <c r="AA3" s="229"/>
      <c r="AB3" s="10" t="s">
        <v>14</v>
      </c>
      <c r="AC3" s="11"/>
      <c r="AD3" s="11"/>
      <c r="AE3" s="11"/>
      <c r="AF3" s="18"/>
      <c r="AG3" s="206">
        <f>'入力シート_基本情報'!Y6</f>
        <v>0</v>
      </c>
      <c r="AH3" s="207"/>
      <c r="AI3" s="207"/>
      <c r="AJ3" s="207"/>
      <c r="AK3" s="207"/>
      <c r="AL3" s="207"/>
      <c r="AM3" s="207"/>
      <c r="AN3" s="207"/>
      <c r="AO3" s="17" t="s">
        <v>11</v>
      </c>
    </row>
    <row r="4" spans="1:41" s="7" customFormat="1" ht="15" customHeight="1">
      <c r="A4" s="5"/>
      <c r="B4" s="239"/>
      <c r="C4" s="239"/>
      <c r="D4" s="239"/>
      <c r="E4" s="239"/>
      <c r="F4" s="239"/>
      <c r="G4" s="239"/>
      <c r="H4" s="8"/>
      <c r="J4" s="10" t="s">
        <v>15</v>
      </c>
      <c r="K4" s="11"/>
      <c r="L4" s="11"/>
      <c r="M4" s="11"/>
      <c r="N4" s="18"/>
      <c r="O4" s="232">
        <f>'入力シート_基本情報'!G7</f>
        <v>0</v>
      </c>
      <c r="P4" s="230"/>
      <c r="Q4" s="230"/>
      <c r="R4" s="13" t="s">
        <v>16</v>
      </c>
      <c r="S4" s="230">
        <f>'入力シート_基本情報'!K7</f>
        <v>0</v>
      </c>
      <c r="T4" s="230"/>
      <c r="U4" s="13" t="s">
        <v>17</v>
      </c>
      <c r="V4" s="231">
        <f>'入力シート_基本情報'!N7</f>
        <v>0</v>
      </c>
      <c r="W4" s="231"/>
      <c r="X4" s="13" t="s">
        <v>18</v>
      </c>
      <c r="Y4" s="13"/>
      <c r="Z4" s="14"/>
      <c r="AA4" s="14"/>
      <c r="AB4" s="13" t="s">
        <v>19</v>
      </c>
      <c r="AC4" s="14"/>
      <c r="AD4" s="230">
        <f>'入力シート_基本情報'!V7</f>
        <v>0</v>
      </c>
      <c r="AE4" s="310"/>
      <c r="AF4" s="310"/>
      <c r="AG4" s="13" t="s">
        <v>16</v>
      </c>
      <c r="AH4" s="230">
        <f>'入力シート_基本情報'!Z7</f>
        <v>0</v>
      </c>
      <c r="AI4" s="230"/>
      <c r="AJ4" s="13" t="s">
        <v>17</v>
      </c>
      <c r="AK4" s="231">
        <f>'入力シート_基本情報'!AC7</f>
        <v>0</v>
      </c>
      <c r="AL4" s="231"/>
      <c r="AM4" s="13" t="s">
        <v>18</v>
      </c>
      <c r="AN4" s="13"/>
      <c r="AO4" s="19"/>
    </row>
    <row r="5" s="7" customFormat="1" ht="8.25" customHeight="1">
      <c r="A5" s="20"/>
    </row>
    <row r="6" spans="1:41" s="7" customFormat="1" ht="15" customHeight="1">
      <c r="A6" s="5"/>
      <c r="B6" s="237" t="s">
        <v>33</v>
      </c>
      <c r="C6" s="238"/>
      <c r="D6" s="238"/>
      <c r="E6" s="238"/>
      <c r="F6" s="238"/>
      <c r="G6" s="238"/>
      <c r="H6" s="238"/>
      <c r="L6" s="21" t="s">
        <v>20</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7"/>
      <c r="C7" s="238"/>
      <c r="D7" s="238"/>
      <c r="E7" s="238"/>
      <c r="F7" s="238"/>
      <c r="G7" s="238"/>
      <c r="H7" s="238"/>
      <c r="I7" s="20"/>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1"/>
    </row>
    <row r="8" spans="2:41" s="7" customFormat="1" ht="15" customHeight="1">
      <c r="B8" s="25"/>
      <c r="C8" s="26"/>
      <c r="D8" s="26"/>
      <c r="E8" s="26"/>
      <c r="F8" s="26"/>
      <c r="G8" s="26"/>
      <c r="H8" s="36"/>
      <c r="L8" s="212"/>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4"/>
    </row>
    <row r="9" spans="2:41" s="7" customFormat="1" ht="15" customHeight="1">
      <c r="B9" s="27"/>
      <c r="C9" s="5"/>
      <c r="D9" s="5"/>
      <c r="E9" s="5"/>
      <c r="F9" s="5"/>
      <c r="G9" s="5"/>
      <c r="H9" s="63"/>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4"/>
    </row>
    <row r="10" spans="2:41" s="7" customFormat="1" ht="15" customHeight="1">
      <c r="B10" s="27"/>
      <c r="C10" s="5"/>
      <c r="D10" s="5"/>
      <c r="E10" s="5"/>
      <c r="F10" s="5"/>
      <c r="G10" s="5"/>
      <c r="H10" s="63"/>
      <c r="L10" s="212"/>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4"/>
    </row>
    <row r="11" spans="1:41" s="7" customFormat="1" ht="15" customHeight="1">
      <c r="A11" s="20"/>
      <c r="B11" s="27"/>
      <c r="C11" s="5"/>
      <c r="D11" s="24"/>
      <c r="E11" s="24"/>
      <c r="F11" s="24"/>
      <c r="G11" s="24"/>
      <c r="H11" s="3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4"/>
    </row>
    <row r="12" spans="1:41" s="7" customFormat="1" ht="15" customHeight="1">
      <c r="A12" s="20"/>
      <c r="B12" s="27"/>
      <c r="C12" s="5"/>
      <c r="D12" s="24"/>
      <c r="E12" s="24"/>
      <c r="F12" s="24"/>
      <c r="G12" s="24"/>
      <c r="H12" s="37"/>
      <c r="I12" s="20"/>
      <c r="L12" s="212"/>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4"/>
    </row>
    <row r="13" spans="1:41" s="7" customFormat="1" ht="15" customHeight="1">
      <c r="A13" s="20"/>
      <c r="B13" s="27"/>
      <c r="C13" s="5"/>
      <c r="D13" s="24"/>
      <c r="E13" s="24"/>
      <c r="F13" s="24"/>
      <c r="G13" s="24"/>
      <c r="H13" s="37"/>
      <c r="I13" s="20"/>
      <c r="L13" s="215"/>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21</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22</v>
      </c>
      <c r="M16" s="42"/>
      <c r="N16" s="42"/>
      <c r="O16" s="42"/>
      <c r="P16" s="42"/>
      <c r="Q16" s="42"/>
      <c r="R16" s="42"/>
      <c r="S16" s="42"/>
      <c r="T16" s="42"/>
      <c r="U16" s="42"/>
      <c r="V16" s="42"/>
      <c r="W16" s="42"/>
      <c r="X16" s="42"/>
      <c r="Y16" s="42"/>
      <c r="Z16" s="43"/>
      <c r="AA16" s="41" t="s">
        <v>23</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8"/>
      <c r="M17" s="219"/>
      <c r="N17" s="219"/>
      <c r="O17" s="219"/>
      <c r="P17" s="219"/>
      <c r="Q17" s="219"/>
      <c r="R17" s="219"/>
      <c r="S17" s="219"/>
      <c r="T17" s="219"/>
      <c r="U17" s="219"/>
      <c r="V17" s="219"/>
      <c r="W17" s="219"/>
      <c r="X17" s="219"/>
      <c r="Y17" s="219"/>
      <c r="Z17" s="220"/>
      <c r="AA17" s="218"/>
      <c r="AB17" s="219"/>
      <c r="AC17" s="219"/>
      <c r="AD17" s="219"/>
      <c r="AE17" s="219"/>
      <c r="AF17" s="219"/>
      <c r="AG17" s="219"/>
      <c r="AH17" s="219"/>
      <c r="AI17" s="219"/>
      <c r="AJ17" s="219"/>
      <c r="AK17" s="219"/>
      <c r="AL17" s="219"/>
      <c r="AM17" s="219"/>
      <c r="AN17" s="219"/>
      <c r="AO17" s="220"/>
    </row>
    <row r="18" spans="1:41" s="7" customFormat="1" ht="15" customHeight="1">
      <c r="A18" s="20"/>
      <c r="B18" s="27"/>
      <c r="C18" s="5"/>
      <c r="D18" s="24"/>
      <c r="E18" s="24"/>
      <c r="F18" s="24"/>
      <c r="G18" s="24"/>
      <c r="H18" s="37"/>
      <c r="I18" s="20"/>
      <c r="L18" s="221"/>
      <c r="M18" s="222"/>
      <c r="N18" s="222"/>
      <c r="O18" s="222"/>
      <c r="P18" s="222"/>
      <c r="Q18" s="222"/>
      <c r="R18" s="222"/>
      <c r="S18" s="222"/>
      <c r="T18" s="222"/>
      <c r="U18" s="222"/>
      <c r="V18" s="222"/>
      <c r="W18" s="222"/>
      <c r="X18" s="222"/>
      <c r="Y18" s="222"/>
      <c r="Z18" s="223"/>
      <c r="AA18" s="221"/>
      <c r="AB18" s="222"/>
      <c r="AC18" s="222"/>
      <c r="AD18" s="222"/>
      <c r="AE18" s="222"/>
      <c r="AF18" s="222"/>
      <c r="AG18" s="222"/>
      <c r="AH18" s="222"/>
      <c r="AI18" s="222"/>
      <c r="AJ18" s="222"/>
      <c r="AK18" s="222"/>
      <c r="AL18" s="222"/>
      <c r="AM18" s="222"/>
      <c r="AN18" s="222"/>
      <c r="AO18" s="223"/>
    </row>
    <row r="19" spans="1:41" s="7" customFormat="1" ht="15" customHeight="1">
      <c r="A19" s="20"/>
      <c r="B19" s="27"/>
      <c r="C19" s="5"/>
      <c r="D19" s="24"/>
      <c r="E19" s="24"/>
      <c r="F19" s="24"/>
      <c r="G19" s="24"/>
      <c r="H19" s="37"/>
      <c r="I19" s="20"/>
      <c r="L19" s="221"/>
      <c r="M19" s="222"/>
      <c r="N19" s="222"/>
      <c r="O19" s="222"/>
      <c r="P19" s="222"/>
      <c r="Q19" s="222"/>
      <c r="R19" s="222"/>
      <c r="S19" s="222"/>
      <c r="T19" s="222"/>
      <c r="U19" s="222"/>
      <c r="V19" s="222"/>
      <c r="W19" s="222"/>
      <c r="X19" s="222"/>
      <c r="Y19" s="222"/>
      <c r="Z19" s="223"/>
      <c r="AA19" s="221"/>
      <c r="AB19" s="222"/>
      <c r="AC19" s="222"/>
      <c r="AD19" s="222"/>
      <c r="AE19" s="222"/>
      <c r="AF19" s="222"/>
      <c r="AG19" s="222"/>
      <c r="AH19" s="222"/>
      <c r="AI19" s="222"/>
      <c r="AJ19" s="222"/>
      <c r="AK19" s="222"/>
      <c r="AL19" s="222"/>
      <c r="AM19" s="222"/>
      <c r="AN19" s="222"/>
      <c r="AO19" s="223"/>
    </row>
    <row r="20" spans="1:41" s="7" customFormat="1" ht="15" customHeight="1">
      <c r="A20" s="20"/>
      <c r="B20" s="28"/>
      <c r="C20" s="24"/>
      <c r="D20" s="24"/>
      <c r="E20" s="24"/>
      <c r="F20" s="24"/>
      <c r="G20" s="24"/>
      <c r="H20" s="37"/>
      <c r="I20" s="20"/>
      <c r="L20" s="221"/>
      <c r="M20" s="222"/>
      <c r="N20" s="222"/>
      <c r="O20" s="222"/>
      <c r="P20" s="222"/>
      <c r="Q20" s="222"/>
      <c r="R20" s="222"/>
      <c r="S20" s="222"/>
      <c r="T20" s="222"/>
      <c r="U20" s="222"/>
      <c r="V20" s="222"/>
      <c r="W20" s="222"/>
      <c r="X20" s="222"/>
      <c r="Y20" s="222"/>
      <c r="Z20" s="223"/>
      <c r="AA20" s="221"/>
      <c r="AB20" s="222"/>
      <c r="AC20" s="222"/>
      <c r="AD20" s="222"/>
      <c r="AE20" s="222"/>
      <c r="AF20" s="222"/>
      <c r="AG20" s="222"/>
      <c r="AH20" s="222"/>
      <c r="AI20" s="222"/>
      <c r="AJ20" s="222"/>
      <c r="AK20" s="222"/>
      <c r="AL20" s="222"/>
      <c r="AM20" s="222"/>
      <c r="AN20" s="222"/>
      <c r="AO20" s="223"/>
    </row>
    <row r="21" spans="1:41" s="7" customFormat="1" ht="15" customHeight="1">
      <c r="A21" s="20"/>
      <c r="B21" s="28"/>
      <c r="C21" s="24"/>
      <c r="D21" s="24"/>
      <c r="E21" s="24"/>
      <c r="F21" s="24"/>
      <c r="G21" s="24"/>
      <c r="H21" s="37"/>
      <c r="I21" s="20"/>
      <c r="L21" s="224"/>
      <c r="M21" s="225"/>
      <c r="N21" s="225"/>
      <c r="O21" s="225"/>
      <c r="P21" s="225"/>
      <c r="Q21" s="225"/>
      <c r="R21" s="225"/>
      <c r="S21" s="225"/>
      <c r="T21" s="225"/>
      <c r="U21" s="225"/>
      <c r="V21" s="225"/>
      <c r="W21" s="225"/>
      <c r="X21" s="225"/>
      <c r="Y21" s="225"/>
      <c r="Z21" s="226"/>
      <c r="AA21" s="224"/>
      <c r="AB21" s="225"/>
      <c r="AC21" s="225"/>
      <c r="AD21" s="225"/>
      <c r="AE21" s="225"/>
      <c r="AF21" s="225"/>
      <c r="AG21" s="225"/>
      <c r="AH21" s="225"/>
      <c r="AI21" s="225"/>
      <c r="AJ21" s="225"/>
      <c r="AK21" s="225"/>
      <c r="AL21" s="225"/>
      <c r="AM21" s="225"/>
      <c r="AN21" s="225"/>
      <c r="AO21" s="22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24</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31</v>
      </c>
      <c r="C24" s="58"/>
      <c r="D24" s="59"/>
      <c r="E24" s="59"/>
      <c r="F24" s="59"/>
      <c r="G24" s="59"/>
      <c r="H24" s="59"/>
      <c r="I24" s="20"/>
      <c r="L24" s="32" t="s">
        <v>25</v>
      </c>
      <c r="M24" s="33"/>
      <c r="N24" s="33"/>
      <c r="O24" s="33"/>
      <c r="P24" s="33"/>
      <c r="Q24" s="33"/>
      <c r="R24" s="33"/>
      <c r="S24" s="34"/>
      <c r="T24" s="35"/>
      <c r="U24" s="34"/>
      <c r="V24" s="35"/>
      <c r="W24" s="34"/>
      <c r="X24" s="35"/>
      <c r="Y24" s="34"/>
      <c r="Z24" s="40"/>
      <c r="AA24" s="32" t="s">
        <v>26</v>
      </c>
      <c r="AB24" s="33"/>
      <c r="AC24" s="34"/>
      <c r="AD24" s="34"/>
      <c r="AE24" s="34"/>
      <c r="AF24" s="35"/>
      <c r="AG24" s="35"/>
      <c r="AH24" s="35"/>
      <c r="AI24" s="34"/>
      <c r="AJ24" s="34"/>
      <c r="AK24" s="34"/>
      <c r="AL24" s="34"/>
      <c r="AM24" s="34"/>
      <c r="AN24" s="34"/>
      <c r="AO24" s="39"/>
      <c r="AT24" s="44"/>
    </row>
    <row r="25" spans="1:46" s="7" customFormat="1" ht="30" customHeight="1">
      <c r="A25" s="20"/>
      <c r="B25" s="51" t="s">
        <v>32</v>
      </c>
      <c r="C25" s="52"/>
      <c r="D25" s="53"/>
      <c r="E25" s="53"/>
      <c r="F25" s="54" t="s">
        <v>8</v>
      </c>
      <c r="G25" s="54" t="s">
        <v>7</v>
      </c>
      <c r="H25" s="54" t="s">
        <v>30</v>
      </c>
      <c r="I25" s="20"/>
      <c r="L25" s="218"/>
      <c r="M25" s="242"/>
      <c r="N25" s="242"/>
      <c r="O25" s="242"/>
      <c r="P25" s="242"/>
      <c r="Q25" s="242"/>
      <c r="R25" s="242"/>
      <c r="S25" s="242"/>
      <c r="T25" s="242"/>
      <c r="U25" s="242"/>
      <c r="V25" s="242"/>
      <c r="W25" s="242"/>
      <c r="X25" s="242"/>
      <c r="Y25" s="242"/>
      <c r="Z25" s="243"/>
      <c r="AA25" s="218"/>
      <c r="AB25" s="242"/>
      <c r="AC25" s="242"/>
      <c r="AD25" s="242"/>
      <c r="AE25" s="242"/>
      <c r="AF25" s="242"/>
      <c r="AG25" s="242"/>
      <c r="AH25" s="242"/>
      <c r="AI25" s="242"/>
      <c r="AJ25" s="242"/>
      <c r="AK25" s="242"/>
      <c r="AL25" s="242"/>
      <c r="AM25" s="242"/>
      <c r="AN25" s="242"/>
      <c r="AO25" s="243"/>
      <c r="AT25" s="44"/>
    </row>
    <row r="26" spans="1:46" s="7" customFormat="1" ht="15" customHeight="1">
      <c r="A26" s="20"/>
      <c r="B26" s="287" t="s">
        <v>187</v>
      </c>
      <c r="C26" s="288"/>
      <c r="D26" s="288"/>
      <c r="E26" s="288"/>
      <c r="F26" s="47" t="e">
        <f>'入力シート（アパレル販売 店舗管理_Ｌ4）'!J3</f>
        <v>#DIV/0!</v>
      </c>
      <c r="G26" s="47" t="e">
        <f>'入力シート（アパレル販売 店舗管理_Ｌ4）'!K3</f>
        <v>#DIV/0!</v>
      </c>
      <c r="H26" s="47">
        <f>'入力シート（アパレル販売 店舗管理_Ｌ4）'!L3</f>
        <v>0</v>
      </c>
      <c r="I26" s="20"/>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44"/>
    </row>
    <row r="27" spans="1:46" s="7" customFormat="1" ht="15" customHeight="1">
      <c r="A27" s="20"/>
      <c r="B27" s="289" t="s">
        <v>183</v>
      </c>
      <c r="C27" s="289"/>
      <c r="D27" s="289"/>
      <c r="E27" s="289"/>
      <c r="F27" s="50" t="e">
        <f>'入力シート（アパレル販売 店舗管理_Ｌ4）'!J6</f>
        <v>#DIV/0!</v>
      </c>
      <c r="G27" s="50" t="e">
        <f>'入力シート（アパレル販売 店舗管理_Ｌ4）'!K6</f>
        <v>#DIV/0!</v>
      </c>
      <c r="H27" s="50">
        <f>'入力シート（アパレル販売 店舗管理_Ｌ4）'!L6</f>
        <v>0</v>
      </c>
      <c r="I27" s="20"/>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44"/>
    </row>
    <row r="28" spans="1:46" s="7" customFormat="1" ht="15" customHeight="1">
      <c r="A28" s="20"/>
      <c r="B28" s="290" t="s">
        <v>185</v>
      </c>
      <c r="C28" s="290"/>
      <c r="D28" s="290"/>
      <c r="E28" s="290"/>
      <c r="F28" s="47" t="e">
        <f>'入力シート（アパレル販売 店舗管理_Ｌ4）'!J13</f>
        <v>#DIV/0!</v>
      </c>
      <c r="G28" s="47" t="e">
        <f>'入力シート（アパレル販売 店舗管理_Ｌ4）'!K13</f>
        <v>#DIV/0!</v>
      </c>
      <c r="H28" s="47">
        <f>'入力シート（アパレル販売 店舗管理_Ｌ4）'!L13</f>
        <v>0</v>
      </c>
      <c r="I28" s="20"/>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c r="AT28" s="44"/>
    </row>
    <row r="29" spans="1:41" s="7" customFormat="1" ht="27.75" customHeight="1">
      <c r="A29" s="20"/>
      <c r="B29" s="289" t="s">
        <v>194</v>
      </c>
      <c r="C29" s="289"/>
      <c r="D29" s="289"/>
      <c r="E29" s="289"/>
      <c r="F29" s="50" t="e">
        <f>'入力シート（アパレル販売 店舗管理_Ｌ4）'!J21</f>
        <v>#DIV/0!</v>
      </c>
      <c r="G29" s="50" t="e">
        <f>'入力シート（アパレル販売 店舗管理_Ｌ4）'!K21</f>
        <v>#DIV/0!</v>
      </c>
      <c r="H29" s="50">
        <f>'入力シート（アパレル販売 店舗管理_Ｌ4）'!L21</f>
        <v>0</v>
      </c>
      <c r="I29" s="20"/>
      <c r="L29" s="244"/>
      <c r="M29" s="245"/>
      <c r="N29" s="245"/>
      <c r="O29" s="245"/>
      <c r="P29" s="245"/>
      <c r="Q29" s="245"/>
      <c r="R29" s="245"/>
      <c r="S29" s="245"/>
      <c r="T29" s="245"/>
      <c r="U29" s="245"/>
      <c r="V29" s="245"/>
      <c r="W29" s="245"/>
      <c r="X29" s="245"/>
      <c r="Y29" s="245"/>
      <c r="Z29" s="246"/>
      <c r="AA29" s="244"/>
      <c r="AB29" s="245"/>
      <c r="AC29" s="245"/>
      <c r="AD29" s="245"/>
      <c r="AE29" s="245"/>
      <c r="AF29" s="245"/>
      <c r="AG29" s="245"/>
      <c r="AH29" s="245"/>
      <c r="AI29" s="245"/>
      <c r="AJ29" s="245"/>
      <c r="AK29" s="245"/>
      <c r="AL29" s="245"/>
      <c r="AM29" s="245"/>
      <c r="AN29" s="245"/>
      <c r="AO29" s="246"/>
    </row>
    <row r="30" spans="1:41" s="7" customFormat="1" ht="15" customHeight="1">
      <c r="A30" s="20"/>
      <c r="B30" s="287" t="s">
        <v>196</v>
      </c>
      <c r="C30" s="287"/>
      <c r="D30" s="287"/>
      <c r="E30" s="287"/>
      <c r="F30" s="47" t="e">
        <f>'入力シート（アパレル販売 店舗管理_Ｌ4）'!J33</f>
        <v>#DIV/0!</v>
      </c>
      <c r="G30" s="47" t="e">
        <f>'入力シート（アパレル販売 店舗管理_Ｌ4）'!K33</f>
        <v>#DIV/0!</v>
      </c>
      <c r="H30" s="47">
        <f>'入力シート（アパレル販売 店舗管理_Ｌ4）'!L33</f>
        <v>0</v>
      </c>
      <c r="I30" s="20"/>
      <c r="L30" s="247"/>
      <c r="M30" s="248"/>
      <c r="N30" s="248"/>
      <c r="O30" s="248"/>
      <c r="P30" s="248"/>
      <c r="Q30" s="248"/>
      <c r="R30" s="248"/>
      <c r="S30" s="248"/>
      <c r="T30" s="248"/>
      <c r="U30" s="248"/>
      <c r="V30" s="248"/>
      <c r="W30" s="248"/>
      <c r="X30" s="248"/>
      <c r="Y30" s="248"/>
      <c r="Z30" s="249"/>
      <c r="AA30" s="247"/>
      <c r="AB30" s="248"/>
      <c r="AC30" s="248"/>
      <c r="AD30" s="248"/>
      <c r="AE30" s="248"/>
      <c r="AF30" s="248"/>
      <c r="AG30" s="248"/>
      <c r="AH30" s="248"/>
      <c r="AI30" s="248"/>
      <c r="AJ30" s="248"/>
      <c r="AK30" s="248"/>
      <c r="AL30" s="248"/>
      <c r="AM30" s="248"/>
      <c r="AN30" s="248"/>
      <c r="AO30" s="249"/>
    </row>
    <row r="31" spans="1:9" s="7" customFormat="1" ht="15" customHeight="1">
      <c r="A31" s="20"/>
      <c r="B31" s="289" t="s">
        <v>198</v>
      </c>
      <c r="C31" s="289"/>
      <c r="D31" s="289"/>
      <c r="E31" s="289"/>
      <c r="F31" s="50" t="e">
        <f>'入力シート（アパレル販売 店舗管理_Ｌ4）'!J39</f>
        <v>#DIV/0!</v>
      </c>
      <c r="G31" s="50" t="e">
        <f>'入力シート（アパレル販売 店舗管理_Ｌ4）'!K39</f>
        <v>#DIV/0!</v>
      </c>
      <c r="H31" s="50">
        <f>'入力シート（アパレル販売 店舗管理_Ｌ4）'!L39</f>
        <v>0</v>
      </c>
      <c r="I31" s="20"/>
    </row>
    <row r="32" spans="1:41" s="7" customFormat="1" ht="15" customHeight="1">
      <c r="A32" s="20"/>
      <c r="B32" s="45"/>
      <c r="C32" s="45"/>
      <c r="D32" s="46"/>
      <c r="E32" s="46"/>
      <c r="F32" s="47"/>
      <c r="G32" s="47"/>
      <c r="H32" s="47"/>
      <c r="I32" s="20"/>
      <c r="L32" s="21" t="s">
        <v>27</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28</v>
      </c>
      <c r="M33" s="42"/>
      <c r="N33" s="42"/>
      <c r="O33" s="42"/>
      <c r="P33" s="42"/>
      <c r="Q33" s="42"/>
      <c r="R33" s="42"/>
      <c r="S33" s="42"/>
      <c r="T33" s="42"/>
      <c r="U33" s="42"/>
      <c r="V33" s="42"/>
      <c r="W33" s="42"/>
      <c r="X33" s="42"/>
      <c r="Y33" s="42"/>
      <c r="Z33" s="43"/>
      <c r="AA33" s="32" t="s">
        <v>29</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218"/>
      <c r="M34" s="219"/>
      <c r="N34" s="219"/>
      <c r="O34" s="219"/>
      <c r="P34" s="219"/>
      <c r="Q34" s="219"/>
      <c r="R34" s="219"/>
      <c r="S34" s="219"/>
      <c r="T34" s="219"/>
      <c r="U34" s="219"/>
      <c r="V34" s="219"/>
      <c r="W34" s="219"/>
      <c r="X34" s="219"/>
      <c r="Y34" s="219"/>
      <c r="Z34" s="220"/>
      <c r="AA34" s="218"/>
      <c r="AB34" s="219"/>
      <c r="AC34" s="219"/>
      <c r="AD34" s="219"/>
      <c r="AE34" s="219"/>
      <c r="AF34" s="219"/>
      <c r="AG34" s="219"/>
      <c r="AH34" s="219"/>
      <c r="AI34" s="219"/>
      <c r="AJ34" s="219"/>
      <c r="AK34" s="219"/>
      <c r="AL34" s="219"/>
      <c r="AM34" s="219"/>
      <c r="AN34" s="219"/>
      <c r="AO34" s="220"/>
    </row>
    <row r="35" spans="1:41" s="7" customFormat="1" ht="15" customHeight="1">
      <c r="A35" s="20"/>
      <c r="B35" s="48"/>
      <c r="C35" s="48"/>
      <c r="D35" s="49"/>
      <c r="E35" s="49"/>
      <c r="F35" s="50"/>
      <c r="G35" s="50"/>
      <c r="H35" s="50"/>
      <c r="I35" s="20"/>
      <c r="L35" s="221"/>
      <c r="M35" s="222"/>
      <c r="N35" s="222"/>
      <c r="O35" s="222"/>
      <c r="P35" s="222"/>
      <c r="Q35" s="222"/>
      <c r="R35" s="222"/>
      <c r="S35" s="222"/>
      <c r="T35" s="222"/>
      <c r="U35" s="222"/>
      <c r="V35" s="222"/>
      <c r="W35" s="222"/>
      <c r="X35" s="222"/>
      <c r="Y35" s="222"/>
      <c r="Z35" s="223"/>
      <c r="AA35" s="221"/>
      <c r="AB35" s="222"/>
      <c r="AC35" s="222"/>
      <c r="AD35" s="222"/>
      <c r="AE35" s="222"/>
      <c r="AF35" s="222"/>
      <c r="AG35" s="222"/>
      <c r="AH35" s="222"/>
      <c r="AI35" s="222"/>
      <c r="AJ35" s="222"/>
      <c r="AK35" s="222"/>
      <c r="AL35" s="222"/>
      <c r="AM35" s="222"/>
      <c r="AN35" s="222"/>
      <c r="AO35" s="223"/>
    </row>
    <row r="36" spans="1:41" s="7" customFormat="1" ht="15" customHeight="1">
      <c r="A36" s="20"/>
      <c r="B36" s="46"/>
      <c r="C36" s="45"/>
      <c r="D36" s="46"/>
      <c r="E36" s="46"/>
      <c r="F36" s="47"/>
      <c r="G36" s="47"/>
      <c r="H36" s="47"/>
      <c r="I36" s="20"/>
      <c r="L36" s="221"/>
      <c r="M36" s="222"/>
      <c r="N36" s="222"/>
      <c r="O36" s="222"/>
      <c r="P36" s="222"/>
      <c r="Q36" s="222"/>
      <c r="R36" s="222"/>
      <c r="S36" s="222"/>
      <c r="T36" s="222"/>
      <c r="U36" s="222"/>
      <c r="V36" s="222"/>
      <c r="W36" s="222"/>
      <c r="X36" s="222"/>
      <c r="Y36" s="222"/>
      <c r="Z36" s="223"/>
      <c r="AA36" s="221"/>
      <c r="AB36" s="222"/>
      <c r="AC36" s="222"/>
      <c r="AD36" s="222"/>
      <c r="AE36" s="222"/>
      <c r="AF36" s="222"/>
      <c r="AG36" s="222"/>
      <c r="AH36" s="222"/>
      <c r="AI36" s="222"/>
      <c r="AJ36" s="222"/>
      <c r="AK36" s="222"/>
      <c r="AL36" s="222"/>
      <c r="AM36" s="222"/>
      <c r="AN36" s="222"/>
      <c r="AO36" s="223"/>
    </row>
    <row r="37" spans="1:41" s="7" customFormat="1" ht="15" customHeight="1">
      <c r="A37" s="20"/>
      <c r="B37" s="49"/>
      <c r="C37" s="48"/>
      <c r="D37" s="49"/>
      <c r="E37" s="49"/>
      <c r="F37" s="50"/>
      <c r="G37" s="50"/>
      <c r="H37" s="50"/>
      <c r="I37" s="20"/>
      <c r="L37" s="221"/>
      <c r="M37" s="222"/>
      <c r="N37" s="222"/>
      <c r="O37" s="222"/>
      <c r="P37" s="222"/>
      <c r="Q37" s="222"/>
      <c r="R37" s="222"/>
      <c r="S37" s="222"/>
      <c r="T37" s="222"/>
      <c r="U37" s="222"/>
      <c r="V37" s="222"/>
      <c r="W37" s="222"/>
      <c r="X37" s="222"/>
      <c r="Y37" s="222"/>
      <c r="Z37" s="223"/>
      <c r="AA37" s="221"/>
      <c r="AB37" s="222"/>
      <c r="AC37" s="222"/>
      <c r="AD37" s="222"/>
      <c r="AE37" s="222"/>
      <c r="AF37" s="222"/>
      <c r="AG37" s="222"/>
      <c r="AH37" s="222"/>
      <c r="AI37" s="222"/>
      <c r="AJ37" s="222"/>
      <c r="AK37" s="222"/>
      <c r="AL37" s="222"/>
      <c r="AM37" s="222"/>
      <c r="AN37" s="222"/>
      <c r="AO37" s="223"/>
    </row>
    <row r="38" spans="1:41" s="7" customFormat="1" ht="15" customHeight="1">
      <c r="A38" s="20"/>
      <c r="B38" s="46"/>
      <c r="C38" s="45"/>
      <c r="D38" s="46"/>
      <c r="E38" s="46"/>
      <c r="F38" s="47"/>
      <c r="G38" s="47"/>
      <c r="H38" s="47"/>
      <c r="I38" s="20"/>
      <c r="L38" s="221"/>
      <c r="M38" s="222"/>
      <c r="N38" s="222"/>
      <c r="O38" s="222"/>
      <c r="P38" s="222"/>
      <c r="Q38" s="222"/>
      <c r="R38" s="222"/>
      <c r="S38" s="222"/>
      <c r="T38" s="222"/>
      <c r="U38" s="222"/>
      <c r="V38" s="222"/>
      <c r="W38" s="222"/>
      <c r="X38" s="222"/>
      <c r="Y38" s="222"/>
      <c r="Z38" s="223"/>
      <c r="AA38" s="221"/>
      <c r="AB38" s="222"/>
      <c r="AC38" s="222"/>
      <c r="AD38" s="222"/>
      <c r="AE38" s="222"/>
      <c r="AF38" s="222"/>
      <c r="AG38" s="222"/>
      <c r="AH38" s="222"/>
      <c r="AI38" s="222"/>
      <c r="AJ38" s="222"/>
      <c r="AK38" s="222"/>
      <c r="AL38" s="222"/>
      <c r="AM38" s="222"/>
      <c r="AN38" s="222"/>
      <c r="AO38" s="223"/>
    </row>
    <row r="39" spans="1:41" s="7" customFormat="1" ht="15" customHeight="1">
      <c r="A39" s="20"/>
      <c r="B39" s="48"/>
      <c r="C39" s="48"/>
      <c r="D39" s="49"/>
      <c r="E39" s="49"/>
      <c r="F39" s="50"/>
      <c r="G39" s="50"/>
      <c r="H39" s="50"/>
      <c r="I39" s="20"/>
      <c r="L39" s="224"/>
      <c r="M39" s="225"/>
      <c r="N39" s="225"/>
      <c r="O39" s="225"/>
      <c r="P39" s="225"/>
      <c r="Q39" s="225"/>
      <c r="R39" s="225"/>
      <c r="S39" s="225"/>
      <c r="T39" s="225"/>
      <c r="U39" s="225"/>
      <c r="V39" s="225"/>
      <c r="W39" s="225"/>
      <c r="X39" s="225"/>
      <c r="Y39" s="225"/>
      <c r="Z39" s="226"/>
      <c r="AA39" s="224"/>
      <c r="AB39" s="225"/>
      <c r="AC39" s="225"/>
      <c r="AD39" s="225"/>
      <c r="AE39" s="225"/>
      <c r="AF39" s="225"/>
      <c r="AG39" s="225"/>
      <c r="AH39" s="225"/>
      <c r="AI39" s="225"/>
      <c r="AJ39" s="225"/>
      <c r="AK39" s="225"/>
      <c r="AL39" s="225"/>
      <c r="AM39" s="225"/>
      <c r="AN39" s="225"/>
      <c r="AO39" s="226"/>
    </row>
    <row r="40" spans="6:8" ht="13.5">
      <c r="F40" s="7"/>
      <c r="G40" s="7"/>
      <c r="H40" s="7"/>
    </row>
    <row r="41" spans="6:8" ht="13.5">
      <c r="F41" s="7"/>
      <c r="G41" s="7"/>
      <c r="H41" s="7"/>
    </row>
    <row r="42" spans="6:8" ht="13.5">
      <c r="F42" s="7"/>
      <c r="G42" s="7"/>
      <c r="H42" s="7"/>
    </row>
    <row r="44" ht="13.5" customHeight="1">
      <c r="R44"/>
    </row>
    <row r="45" ht="14.25">
      <c r="R45"/>
    </row>
    <row r="46" ht="14.25">
      <c r="R46"/>
    </row>
    <row r="47" ht="14.25">
      <c r="R47"/>
    </row>
    <row r="48" ht="14.25">
      <c r="R48"/>
    </row>
    <row r="49" ht="14.25">
      <c r="R49"/>
    </row>
    <row r="50" ht="14.25">
      <c r="R50"/>
    </row>
    <row r="51" ht="14.25">
      <c r="R51"/>
    </row>
    <row r="52" ht="14.25">
      <c r="R52"/>
    </row>
    <row r="53" ht="14.25">
      <c r="R53"/>
    </row>
    <row r="54" ht="14.25">
      <c r="R54"/>
    </row>
    <row r="55" ht="14.25">
      <c r="R55"/>
    </row>
    <row r="56" ht="14.25">
      <c r="R56"/>
    </row>
    <row r="57" ht="14.25">
      <c r="R57"/>
    </row>
    <row r="58" ht="14.25">
      <c r="R58"/>
    </row>
    <row r="59" ht="14.25">
      <c r="R59"/>
    </row>
    <row r="60" ht="14.25">
      <c r="R60"/>
    </row>
    <row r="61" ht="14.25">
      <c r="R61"/>
    </row>
    <row r="62" ht="14.25">
      <c r="R62"/>
    </row>
    <row r="63" ht="14.25">
      <c r="R63"/>
    </row>
    <row r="64" ht="14.25">
      <c r="R64"/>
    </row>
    <row r="65" ht="14.25">
      <c r="R65"/>
    </row>
    <row r="66" ht="14.25">
      <c r="R66"/>
    </row>
    <row r="67" ht="14.25">
      <c r="R67"/>
    </row>
    <row r="68" ht="14.25">
      <c r="R68"/>
    </row>
    <row r="69" ht="14.25">
      <c r="R69"/>
    </row>
    <row r="70" ht="14.25">
      <c r="R70"/>
    </row>
    <row r="71" ht="14.25">
      <c r="R71"/>
    </row>
    <row r="72" ht="14.25">
      <c r="R72"/>
    </row>
    <row r="73" ht="14.25">
      <c r="R73"/>
    </row>
    <row r="74" ht="14.25">
      <c r="R74"/>
    </row>
    <row r="75" ht="14.25">
      <c r="R75"/>
    </row>
    <row r="76" ht="14.25">
      <c r="R76"/>
    </row>
    <row r="77" ht="14.25">
      <c r="R77"/>
    </row>
    <row r="78" ht="14.25">
      <c r="R78"/>
    </row>
    <row r="79" ht="14.25">
      <c r="R79"/>
    </row>
  </sheetData>
  <sheetProtection/>
  <mergeCells count="26">
    <mergeCell ref="B31:E31"/>
    <mergeCell ref="AK4:AL4"/>
    <mergeCell ref="O4:Q4"/>
    <mergeCell ref="S4:T4"/>
    <mergeCell ref="V4:W4"/>
    <mergeCell ref="AD4:AF4"/>
    <mergeCell ref="AA25:AO30"/>
    <mergeCell ref="L34:Z39"/>
    <mergeCell ref="AA34:AO39"/>
    <mergeCell ref="B6:H7"/>
    <mergeCell ref="B30:E30"/>
    <mergeCell ref="B26:E26"/>
    <mergeCell ref="B27:E27"/>
    <mergeCell ref="B28:E28"/>
    <mergeCell ref="B29:E29"/>
    <mergeCell ref="L25:Z30"/>
    <mergeCell ref="B2:G4"/>
    <mergeCell ref="L7:AO13"/>
    <mergeCell ref="L17:Z21"/>
    <mergeCell ref="AA17:AO21"/>
    <mergeCell ref="W3:AA3"/>
    <mergeCell ref="O3:S3"/>
    <mergeCell ref="O2:AA2"/>
    <mergeCell ref="AG2:AN2"/>
    <mergeCell ref="AG3:AN3"/>
    <mergeCell ref="AH4:AI4"/>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85" zoomScaleSheetLayoutView="85" zoomScalePageLayoutView="0" workbookViewId="0" topLeftCell="A1">
      <selection activeCell="BE16" sqref="BE16"/>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9" t="s">
        <v>38</v>
      </c>
      <c r="C2" s="239"/>
      <c r="D2" s="239"/>
      <c r="E2" s="239"/>
      <c r="F2" s="239"/>
      <c r="G2" s="239"/>
      <c r="H2" s="8"/>
      <c r="I2" s="9"/>
      <c r="J2" s="10" t="s">
        <v>9</v>
      </c>
      <c r="K2" s="11"/>
      <c r="L2" s="11"/>
      <c r="M2" s="11"/>
      <c r="N2" s="12"/>
      <c r="O2" s="206">
        <f>'入力シート_基本情報'!G5</f>
        <v>0</v>
      </c>
      <c r="P2" s="207"/>
      <c r="Q2" s="207"/>
      <c r="R2" s="207"/>
      <c r="S2" s="207"/>
      <c r="T2" s="207"/>
      <c r="U2" s="207"/>
      <c r="V2" s="207"/>
      <c r="W2" s="207"/>
      <c r="X2" s="207"/>
      <c r="Y2" s="207"/>
      <c r="Z2" s="207"/>
      <c r="AA2" s="208"/>
      <c r="AB2" s="10" t="s">
        <v>10</v>
      </c>
      <c r="AC2" s="15"/>
      <c r="AD2" s="11"/>
      <c r="AE2" s="16"/>
      <c r="AF2" s="12"/>
      <c r="AG2" s="206">
        <f>'入力シート_基本情報'!Y5</f>
        <v>0</v>
      </c>
      <c r="AH2" s="207"/>
      <c r="AI2" s="207"/>
      <c r="AJ2" s="207"/>
      <c r="AK2" s="207"/>
      <c r="AL2" s="207"/>
      <c r="AM2" s="207"/>
      <c r="AN2" s="207"/>
      <c r="AO2" s="17" t="s">
        <v>11</v>
      </c>
    </row>
    <row r="3" spans="1:41" s="7" customFormat="1" ht="15" customHeight="1">
      <c r="A3" s="4"/>
      <c r="B3" s="239"/>
      <c r="C3" s="239"/>
      <c r="D3" s="239"/>
      <c r="E3" s="239"/>
      <c r="F3" s="239"/>
      <c r="G3" s="239"/>
      <c r="H3" s="8"/>
      <c r="I3" s="9"/>
      <c r="J3" s="10" t="s">
        <v>12</v>
      </c>
      <c r="K3" s="11"/>
      <c r="L3" s="11"/>
      <c r="M3" s="16"/>
      <c r="N3" s="12"/>
      <c r="O3" s="292">
        <f>'入力シート_基本情報'!G6</f>
        <v>0</v>
      </c>
      <c r="P3" s="293"/>
      <c r="Q3" s="293"/>
      <c r="R3" s="293"/>
      <c r="S3" s="294"/>
      <c r="T3" s="10" t="s">
        <v>34</v>
      </c>
      <c r="U3" s="16"/>
      <c r="V3" s="12"/>
      <c r="W3" s="227">
        <f>'入力シート_基本情報'!O6</f>
        <v>0</v>
      </c>
      <c r="X3" s="228"/>
      <c r="Y3" s="228"/>
      <c r="Z3" s="228"/>
      <c r="AA3" s="229"/>
      <c r="AB3" s="10" t="s">
        <v>14</v>
      </c>
      <c r="AC3" s="11"/>
      <c r="AD3" s="11"/>
      <c r="AE3" s="11"/>
      <c r="AF3" s="18"/>
      <c r="AG3" s="206">
        <f>'入力シート_基本情報'!Y6</f>
        <v>0</v>
      </c>
      <c r="AH3" s="207"/>
      <c r="AI3" s="207"/>
      <c r="AJ3" s="207"/>
      <c r="AK3" s="207"/>
      <c r="AL3" s="207"/>
      <c r="AM3" s="207"/>
      <c r="AN3" s="207"/>
      <c r="AO3" s="17" t="s">
        <v>11</v>
      </c>
    </row>
    <row r="4" spans="1:41" s="7" customFormat="1" ht="15" customHeight="1">
      <c r="A4" s="5"/>
      <c r="B4" s="239"/>
      <c r="C4" s="239"/>
      <c r="D4" s="239"/>
      <c r="E4" s="239"/>
      <c r="F4" s="239"/>
      <c r="G4" s="239"/>
      <c r="H4" s="8"/>
      <c r="J4" s="10" t="s">
        <v>15</v>
      </c>
      <c r="K4" s="11"/>
      <c r="L4" s="11"/>
      <c r="M4" s="11"/>
      <c r="N4" s="18"/>
      <c r="O4" s="232">
        <f>'入力シート_基本情報'!G7</f>
        <v>0</v>
      </c>
      <c r="P4" s="230"/>
      <c r="Q4" s="230"/>
      <c r="R4" s="13" t="s">
        <v>16</v>
      </c>
      <c r="S4" s="230">
        <f>'入力シート_基本情報'!K7</f>
        <v>0</v>
      </c>
      <c r="T4" s="230"/>
      <c r="U4" s="13" t="s">
        <v>17</v>
      </c>
      <c r="V4" s="231">
        <f>'入力シート_基本情報'!N7</f>
        <v>0</v>
      </c>
      <c r="W4" s="231"/>
      <c r="X4" s="13" t="s">
        <v>18</v>
      </c>
      <c r="Y4" s="13"/>
      <c r="Z4" s="14"/>
      <c r="AA4" s="14"/>
      <c r="AB4" s="13" t="s">
        <v>19</v>
      </c>
      <c r="AC4" s="14"/>
      <c r="AD4" s="230">
        <f>'入力シート_基本情報'!V7</f>
        <v>0</v>
      </c>
      <c r="AE4" s="310"/>
      <c r="AF4" s="310"/>
      <c r="AG4" s="13" t="s">
        <v>16</v>
      </c>
      <c r="AH4" s="230">
        <f>'入力シート_基本情報'!Z7</f>
        <v>0</v>
      </c>
      <c r="AI4" s="230"/>
      <c r="AJ4" s="13" t="s">
        <v>17</v>
      </c>
      <c r="AK4" s="231">
        <f>'入力シート_基本情報'!AC7</f>
        <v>0</v>
      </c>
      <c r="AL4" s="231"/>
      <c r="AM4" s="13" t="s">
        <v>18</v>
      </c>
      <c r="AN4" s="13"/>
      <c r="AO4" s="19"/>
    </row>
    <row r="5" s="7" customFormat="1" ht="8.25" customHeight="1">
      <c r="A5" s="20"/>
    </row>
    <row r="6" spans="1:41" s="7" customFormat="1" ht="15" customHeight="1">
      <c r="A6" s="5"/>
      <c r="B6" s="237" t="s">
        <v>53</v>
      </c>
      <c r="C6" s="238"/>
      <c r="D6" s="238"/>
      <c r="E6" s="238"/>
      <c r="F6" s="238"/>
      <c r="G6" s="238"/>
      <c r="H6" s="238"/>
      <c r="L6" s="21" t="s">
        <v>20</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7"/>
      <c r="C7" s="238"/>
      <c r="D7" s="238"/>
      <c r="E7" s="238"/>
      <c r="F7" s="238"/>
      <c r="G7" s="238"/>
      <c r="H7" s="238"/>
      <c r="I7" s="20"/>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1"/>
    </row>
    <row r="8" spans="2:41" s="7" customFormat="1" ht="15" customHeight="1">
      <c r="B8" s="25"/>
      <c r="C8" s="26"/>
      <c r="D8" s="26"/>
      <c r="E8" s="26"/>
      <c r="F8" s="26"/>
      <c r="G8" s="26"/>
      <c r="H8" s="36"/>
      <c r="L8" s="212"/>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4"/>
    </row>
    <row r="9" spans="2:41" s="7" customFormat="1" ht="15" customHeight="1">
      <c r="B9" s="27"/>
      <c r="C9" s="5"/>
      <c r="D9" s="5"/>
      <c r="E9" s="5"/>
      <c r="F9" s="5"/>
      <c r="G9" s="5"/>
      <c r="H9" s="63"/>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4"/>
    </row>
    <row r="10" spans="2:41" s="7" customFormat="1" ht="15" customHeight="1">
      <c r="B10" s="27"/>
      <c r="C10" s="5"/>
      <c r="D10" s="5"/>
      <c r="E10" s="5"/>
      <c r="F10" s="5"/>
      <c r="G10" s="5"/>
      <c r="H10" s="63"/>
      <c r="L10" s="212"/>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4"/>
    </row>
    <row r="11" spans="1:41" s="7" customFormat="1" ht="15" customHeight="1">
      <c r="A11" s="20"/>
      <c r="B11" s="27"/>
      <c r="C11" s="5"/>
      <c r="D11" s="24"/>
      <c r="E11" s="24"/>
      <c r="F11" s="24"/>
      <c r="G11" s="24"/>
      <c r="H11" s="3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4"/>
    </row>
    <row r="12" spans="1:41" s="7" customFormat="1" ht="15" customHeight="1">
      <c r="A12" s="20"/>
      <c r="B12" s="27"/>
      <c r="C12" s="5"/>
      <c r="D12" s="24"/>
      <c r="E12" s="24"/>
      <c r="F12" s="24"/>
      <c r="G12" s="24"/>
      <c r="H12" s="37"/>
      <c r="I12" s="20"/>
      <c r="L12" s="212"/>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4"/>
    </row>
    <row r="13" spans="1:41" s="7" customFormat="1" ht="15" customHeight="1">
      <c r="A13" s="20"/>
      <c r="B13" s="27"/>
      <c r="C13" s="5"/>
      <c r="D13" s="24"/>
      <c r="E13" s="24"/>
      <c r="F13" s="24"/>
      <c r="G13" s="24"/>
      <c r="H13" s="37"/>
      <c r="I13" s="20"/>
      <c r="L13" s="215"/>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21</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22</v>
      </c>
      <c r="M16" s="42"/>
      <c r="N16" s="42"/>
      <c r="O16" s="42"/>
      <c r="P16" s="42"/>
      <c r="Q16" s="42"/>
      <c r="R16" s="42"/>
      <c r="S16" s="42"/>
      <c r="T16" s="42"/>
      <c r="U16" s="42"/>
      <c r="V16" s="42"/>
      <c r="W16" s="42"/>
      <c r="X16" s="42"/>
      <c r="Y16" s="42"/>
      <c r="Z16" s="43"/>
      <c r="AA16" s="41" t="s">
        <v>23</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8"/>
      <c r="M17" s="219"/>
      <c r="N17" s="219"/>
      <c r="O17" s="219"/>
      <c r="P17" s="219"/>
      <c r="Q17" s="219"/>
      <c r="R17" s="219"/>
      <c r="S17" s="219"/>
      <c r="T17" s="219"/>
      <c r="U17" s="219"/>
      <c r="V17" s="219"/>
      <c r="W17" s="219"/>
      <c r="X17" s="219"/>
      <c r="Y17" s="219"/>
      <c r="Z17" s="220"/>
      <c r="AA17" s="218"/>
      <c r="AB17" s="219"/>
      <c r="AC17" s="219"/>
      <c r="AD17" s="219"/>
      <c r="AE17" s="219"/>
      <c r="AF17" s="219"/>
      <c r="AG17" s="219"/>
      <c r="AH17" s="219"/>
      <c r="AI17" s="219"/>
      <c r="AJ17" s="219"/>
      <c r="AK17" s="219"/>
      <c r="AL17" s="219"/>
      <c r="AM17" s="219"/>
      <c r="AN17" s="219"/>
      <c r="AO17" s="220"/>
    </row>
    <row r="18" spans="1:41" s="7" customFormat="1" ht="15" customHeight="1">
      <c r="A18" s="20"/>
      <c r="B18" s="27"/>
      <c r="C18" s="5"/>
      <c r="D18" s="24"/>
      <c r="E18" s="24"/>
      <c r="F18" s="24"/>
      <c r="G18" s="24"/>
      <c r="H18" s="37"/>
      <c r="I18" s="20"/>
      <c r="L18" s="221"/>
      <c r="M18" s="222"/>
      <c r="N18" s="222"/>
      <c r="O18" s="222"/>
      <c r="P18" s="222"/>
      <c r="Q18" s="222"/>
      <c r="R18" s="222"/>
      <c r="S18" s="222"/>
      <c r="T18" s="222"/>
      <c r="U18" s="222"/>
      <c r="V18" s="222"/>
      <c r="W18" s="222"/>
      <c r="X18" s="222"/>
      <c r="Y18" s="222"/>
      <c r="Z18" s="223"/>
      <c r="AA18" s="221"/>
      <c r="AB18" s="222"/>
      <c r="AC18" s="222"/>
      <c r="AD18" s="222"/>
      <c r="AE18" s="222"/>
      <c r="AF18" s="222"/>
      <c r="AG18" s="222"/>
      <c r="AH18" s="222"/>
      <c r="AI18" s="222"/>
      <c r="AJ18" s="222"/>
      <c r="AK18" s="222"/>
      <c r="AL18" s="222"/>
      <c r="AM18" s="222"/>
      <c r="AN18" s="222"/>
      <c r="AO18" s="223"/>
    </row>
    <row r="19" spans="1:41" s="7" customFormat="1" ht="15" customHeight="1">
      <c r="A19" s="20"/>
      <c r="B19" s="27"/>
      <c r="C19" s="5"/>
      <c r="D19" s="24"/>
      <c r="E19" s="24"/>
      <c r="F19" s="24"/>
      <c r="G19" s="24"/>
      <c r="H19" s="37"/>
      <c r="I19" s="20"/>
      <c r="L19" s="221"/>
      <c r="M19" s="222"/>
      <c r="N19" s="222"/>
      <c r="O19" s="222"/>
      <c r="P19" s="222"/>
      <c r="Q19" s="222"/>
      <c r="R19" s="222"/>
      <c r="S19" s="222"/>
      <c r="T19" s="222"/>
      <c r="U19" s="222"/>
      <c r="V19" s="222"/>
      <c r="W19" s="222"/>
      <c r="X19" s="222"/>
      <c r="Y19" s="222"/>
      <c r="Z19" s="223"/>
      <c r="AA19" s="221"/>
      <c r="AB19" s="222"/>
      <c r="AC19" s="222"/>
      <c r="AD19" s="222"/>
      <c r="AE19" s="222"/>
      <c r="AF19" s="222"/>
      <c r="AG19" s="222"/>
      <c r="AH19" s="222"/>
      <c r="AI19" s="222"/>
      <c r="AJ19" s="222"/>
      <c r="AK19" s="222"/>
      <c r="AL19" s="222"/>
      <c r="AM19" s="222"/>
      <c r="AN19" s="222"/>
      <c r="AO19" s="223"/>
    </row>
    <row r="20" spans="1:41" s="7" customFormat="1" ht="15" customHeight="1">
      <c r="A20" s="20"/>
      <c r="B20" s="28"/>
      <c r="C20" s="24"/>
      <c r="D20" s="24"/>
      <c r="E20" s="24"/>
      <c r="F20" s="24"/>
      <c r="G20" s="24"/>
      <c r="H20" s="37"/>
      <c r="I20" s="20"/>
      <c r="L20" s="221"/>
      <c r="M20" s="222"/>
      <c r="N20" s="222"/>
      <c r="O20" s="222"/>
      <c r="P20" s="222"/>
      <c r="Q20" s="222"/>
      <c r="R20" s="222"/>
      <c r="S20" s="222"/>
      <c r="T20" s="222"/>
      <c r="U20" s="222"/>
      <c r="V20" s="222"/>
      <c r="W20" s="222"/>
      <c r="X20" s="222"/>
      <c r="Y20" s="222"/>
      <c r="Z20" s="223"/>
      <c r="AA20" s="221"/>
      <c r="AB20" s="222"/>
      <c r="AC20" s="222"/>
      <c r="AD20" s="222"/>
      <c r="AE20" s="222"/>
      <c r="AF20" s="222"/>
      <c r="AG20" s="222"/>
      <c r="AH20" s="222"/>
      <c r="AI20" s="222"/>
      <c r="AJ20" s="222"/>
      <c r="AK20" s="222"/>
      <c r="AL20" s="222"/>
      <c r="AM20" s="222"/>
      <c r="AN20" s="222"/>
      <c r="AO20" s="223"/>
    </row>
    <row r="21" spans="1:41" s="7" customFormat="1" ht="15" customHeight="1">
      <c r="A21" s="20"/>
      <c r="B21" s="28"/>
      <c r="C21" s="24"/>
      <c r="D21" s="24"/>
      <c r="E21" s="24"/>
      <c r="F21" s="24"/>
      <c r="G21" s="24"/>
      <c r="H21" s="37"/>
      <c r="I21" s="20"/>
      <c r="L21" s="224"/>
      <c r="M21" s="225"/>
      <c r="N21" s="225"/>
      <c r="O21" s="225"/>
      <c r="P21" s="225"/>
      <c r="Q21" s="225"/>
      <c r="R21" s="225"/>
      <c r="S21" s="225"/>
      <c r="T21" s="225"/>
      <c r="U21" s="225"/>
      <c r="V21" s="225"/>
      <c r="W21" s="225"/>
      <c r="X21" s="225"/>
      <c r="Y21" s="225"/>
      <c r="Z21" s="226"/>
      <c r="AA21" s="224"/>
      <c r="AB21" s="225"/>
      <c r="AC21" s="225"/>
      <c r="AD21" s="225"/>
      <c r="AE21" s="225"/>
      <c r="AF21" s="225"/>
      <c r="AG21" s="225"/>
      <c r="AH21" s="225"/>
      <c r="AI21" s="225"/>
      <c r="AJ21" s="225"/>
      <c r="AK21" s="225"/>
      <c r="AL21" s="225"/>
      <c r="AM21" s="225"/>
      <c r="AN21" s="225"/>
      <c r="AO21" s="22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24</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31</v>
      </c>
      <c r="C24" s="58"/>
      <c r="D24" s="59"/>
      <c r="E24" s="59"/>
      <c r="F24" s="59"/>
      <c r="G24" s="59"/>
      <c r="H24" s="59"/>
      <c r="I24" s="20"/>
      <c r="L24" s="32" t="s">
        <v>25</v>
      </c>
      <c r="M24" s="33"/>
      <c r="N24" s="33"/>
      <c r="O24" s="33"/>
      <c r="P24" s="33"/>
      <c r="Q24" s="33"/>
      <c r="R24" s="33"/>
      <c r="S24" s="34"/>
      <c r="T24" s="35"/>
      <c r="U24" s="34"/>
      <c r="V24" s="35"/>
      <c r="W24" s="34"/>
      <c r="X24" s="35"/>
      <c r="Y24" s="34"/>
      <c r="Z24" s="40"/>
      <c r="AA24" s="32" t="s">
        <v>26</v>
      </c>
      <c r="AB24" s="33"/>
      <c r="AC24" s="34"/>
      <c r="AD24" s="34"/>
      <c r="AE24" s="34"/>
      <c r="AF24" s="35"/>
      <c r="AG24" s="35"/>
      <c r="AH24" s="35"/>
      <c r="AI24" s="34"/>
      <c r="AJ24" s="34"/>
      <c r="AK24" s="34"/>
      <c r="AL24" s="34"/>
      <c r="AM24" s="34"/>
      <c r="AN24" s="34"/>
      <c r="AO24" s="39"/>
      <c r="AT24" s="44"/>
    </row>
    <row r="25" spans="1:46" s="7" customFormat="1" ht="30" customHeight="1">
      <c r="A25" s="20"/>
      <c r="B25" s="51" t="s">
        <v>32</v>
      </c>
      <c r="C25" s="52"/>
      <c r="D25" s="53"/>
      <c r="E25" s="53"/>
      <c r="F25" s="54" t="s">
        <v>8</v>
      </c>
      <c r="G25" s="54" t="s">
        <v>7</v>
      </c>
      <c r="H25" s="54" t="s">
        <v>30</v>
      </c>
      <c r="I25" s="20"/>
      <c r="L25" s="218"/>
      <c r="M25" s="242"/>
      <c r="N25" s="242"/>
      <c r="O25" s="242"/>
      <c r="P25" s="242"/>
      <c r="Q25" s="242"/>
      <c r="R25" s="242"/>
      <c r="S25" s="242"/>
      <c r="T25" s="242"/>
      <c r="U25" s="242"/>
      <c r="V25" s="242"/>
      <c r="W25" s="242"/>
      <c r="X25" s="242"/>
      <c r="Y25" s="242"/>
      <c r="Z25" s="243"/>
      <c r="AA25" s="218"/>
      <c r="AB25" s="242"/>
      <c r="AC25" s="242"/>
      <c r="AD25" s="242"/>
      <c r="AE25" s="242"/>
      <c r="AF25" s="242"/>
      <c r="AG25" s="242"/>
      <c r="AH25" s="242"/>
      <c r="AI25" s="242"/>
      <c r="AJ25" s="242"/>
      <c r="AK25" s="242"/>
      <c r="AL25" s="242"/>
      <c r="AM25" s="242"/>
      <c r="AN25" s="242"/>
      <c r="AO25" s="243"/>
      <c r="AT25" s="44"/>
    </row>
    <row r="26" spans="1:46" s="7" customFormat="1" ht="15" customHeight="1">
      <c r="A26" s="20"/>
      <c r="B26" s="234" t="s">
        <v>285</v>
      </c>
      <c r="C26" s="291"/>
      <c r="D26" s="291"/>
      <c r="E26" s="291"/>
      <c r="F26" s="47" t="e">
        <f>'入力シート（アパレル販売 店舗管理_Ｌ4）'!J45</f>
        <v>#DIV/0!</v>
      </c>
      <c r="G26" s="47" t="e">
        <f>'入力シート（アパレル販売 店舗管理_Ｌ4）'!K45</f>
        <v>#DIV/0!</v>
      </c>
      <c r="H26" s="47">
        <f>'入力シート（アパレル販売 店舗管理_Ｌ4）'!L45</f>
        <v>0</v>
      </c>
      <c r="I26" s="20"/>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44"/>
    </row>
    <row r="27" spans="1:46" s="7" customFormat="1" ht="14.25">
      <c r="A27" s="20"/>
      <c r="B27" s="240" t="s">
        <v>286</v>
      </c>
      <c r="C27" s="235"/>
      <c r="D27" s="235"/>
      <c r="E27" s="235"/>
      <c r="F27" s="50" t="e">
        <f>'入力シート（アパレル販売 店舗管理_Ｌ4）'!J48</f>
        <v>#DIV/0!</v>
      </c>
      <c r="G27" s="50" t="e">
        <f>'入力シート（アパレル販売 店舗管理_Ｌ4）'!K48</f>
        <v>#DIV/0!</v>
      </c>
      <c r="H27" s="50">
        <f>'入力シート（アパレル販売 店舗管理_Ｌ4）'!L48</f>
        <v>0</v>
      </c>
      <c r="I27" s="20"/>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44"/>
    </row>
    <row r="28" spans="1:46" s="7" customFormat="1" ht="15" customHeight="1">
      <c r="A28" s="20"/>
      <c r="B28" s="241" t="s">
        <v>287</v>
      </c>
      <c r="C28" s="235"/>
      <c r="D28" s="235"/>
      <c r="E28" s="235"/>
      <c r="F28" s="47" t="e">
        <f>'入力シート（アパレル販売 店舗管理_Ｌ4）'!J52</f>
        <v>#DIV/0!</v>
      </c>
      <c r="G28" s="47" t="e">
        <f>'入力シート（アパレル販売 店舗管理_Ｌ4）'!K52</f>
        <v>#DIV/0!</v>
      </c>
      <c r="H28" s="47">
        <f>'入力シート（アパレル販売 店舗管理_Ｌ4）'!L52</f>
        <v>0</v>
      </c>
      <c r="I28" s="20"/>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c r="AT28" s="44"/>
    </row>
    <row r="29" spans="1:41" s="7" customFormat="1" ht="15" customHeight="1">
      <c r="A29" s="20"/>
      <c r="B29" s="236" t="s">
        <v>5</v>
      </c>
      <c r="C29" s="235"/>
      <c r="D29" s="235"/>
      <c r="E29" s="235"/>
      <c r="F29" s="50" t="e">
        <f>'入力シート（アパレル販売 店舗管理_Ｌ4）'!J54</f>
        <v>#DIV/0!</v>
      </c>
      <c r="G29" s="50" t="e">
        <f>'入力シート（アパレル販売 店舗管理_Ｌ4）'!K54</f>
        <v>#DIV/0!</v>
      </c>
      <c r="H29" s="50">
        <f>'入力シート（アパレル販売 店舗管理_Ｌ4）'!L52</f>
        <v>0</v>
      </c>
      <c r="I29" s="20"/>
      <c r="L29" s="244"/>
      <c r="M29" s="245"/>
      <c r="N29" s="245"/>
      <c r="O29" s="245"/>
      <c r="P29" s="245"/>
      <c r="Q29" s="245"/>
      <c r="R29" s="245"/>
      <c r="S29" s="245"/>
      <c r="T29" s="245"/>
      <c r="U29" s="245"/>
      <c r="V29" s="245"/>
      <c r="W29" s="245"/>
      <c r="X29" s="245"/>
      <c r="Y29" s="245"/>
      <c r="Z29" s="246"/>
      <c r="AA29" s="244"/>
      <c r="AB29" s="245"/>
      <c r="AC29" s="245"/>
      <c r="AD29" s="245"/>
      <c r="AE29" s="245"/>
      <c r="AF29" s="245"/>
      <c r="AG29" s="245"/>
      <c r="AH29" s="245"/>
      <c r="AI29" s="245"/>
      <c r="AJ29" s="245"/>
      <c r="AK29" s="245"/>
      <c r="AL29" s="245"/>
      <c r="AM29" s="245"/>
      <c r="AN29" s="245"/>
      <c r="AO29" s="246"/>
    </row>
    <row r="30" spans="1:41" s="7" customFormat="1" ht="15" customHeight="1">
      <c r="A30" s="20"/>
      <c r="B30" s="234" t="s">
        <v>288</v>
      </c>
      <c r="C30" s="235"/>
      <c r="D30" s="235"/>
      <c r="E30" s="235"/>
      <c r="F30" s="47" t="e">
        <f>'入力シート（アパレル販売 店舗管理_Ｌ4）'!J56</f>
        <v>#DIV/0!</v>
      </c>
      <c r="G30" s="47" t="e">
        <f>'入力シート（アパレル販売 店舗管理_Ｌ4）'!K56</f>
        <v>#DIV/0!</v>
      </c>
      <c r="H30" s="47">
        <f>'入力シート（アパレル販売 店舗管理_Ｌ4）'!L56</f>
        <v>0</v>
      </c>
      <c r="I30" s="20"/>
      <c r="L30" s="247"/>
      <c r="M30" s="248"/>
      <c r="N30" s="248"/>
      <c r="O30" s="248"/>
      <c r="P30" s="248"/>
      <c r="Q30" s="248"/>
      <c r="R30" s="248"/>
      <c r="S30" s="248"/>
      <c r="T30" s="248"/>
      <c r="U30" s="248"/>
      <c r="V30" s="248"/>
      <c r="W30" s="248"/>
      <c r="X30" s="248"/>
      <c r="Y30" s="248"/>
      <c r="Z30" s="249"/>
      <c r="AA30" s="247"/>
      <c r="AB30" s="248"/>
      <c r="AC30" s="248"/>
      <c r="AD30" s="248"/>
      <c r="AE30" s="248"/>
      <c r="AF30" s="248"/>
      <c r="AG30" s="248"/>
      <c r="AH30" s="248"/>
      <c r="AI30" s="248"/>
      <c r="AJ30" s="248"/>
      <c r="AK30" s="248"/>
      <c r="AL30" s="248"/>
      <c r="AM30" s="248"/>
      <c r="AN30" s="248"/>
      <c r="AO30" s="249"/>
    </row>
    <row r="31" spans="1:9" s="7" customFormat="1" ht="15" customHeight="1">
      <c r="A31" s="20"/>
      <c r="B31" s="236" t="s">
        <v>289</v>
      </c>
      <c r="C31" s="235"/>
      <c r="D31" s="235"/>
      <c r="E31" s="235"/>
      <c r="F31" s="50" t="e">
        <f>'入力シート（アパレル販売 店舗管理_Ｌ4）'!J59</f>
        <v>#DIV/0!</v>
      </c>
      <c r="G31" s="50" t="e">
        <f>'入力シート（アパレル販売 店舗管理_Ｌ4）'!K59</f>
        <v>#DIV/0!</v>
      </c>
      <c r="H31" s="50">
        <f>'入力シート（アパレル販売 店舗管理_Ｌ4）'!L59</f>
        <v>0</v>
      </c>
      <c r="I31" s="20"/>
    </row>
    <row r="32" spans="1:41" s="7" customFormat="1" ht="15" customHeight="1">
      <c r="A32" s="20"/>
      <c r="B32" s="234" t="s">
        <v>290</v>
      </c>
      <c r="C32" s="235"/>
      <c r="D32" s="235"/>
      <c r="E32" s="235"/>
      <c r="F32" s="47" t="e">
        <f>'入力シート（アパレル販売 店舗管理_Ｌ4）'!J63</f>
        <v>#DIV/0!</v>
      </c>
      <c r="G32" s="47" t="e">
        <f>'入力シート（アパレル販売 店舗管理_Ｌ4）'!K63</f>
        <v>#DIV/0!</v>
      </c>
      <c r="H32" s="47">
        <f>'入力シート（アパレル販売 店舗管理_Ｌ4）'!L63</f>
        <v>0</v>
      </c>
      <c r="I32" s="20"/>
      <c r="L32" s="21" t="s">
        <v>27</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6" t="s">
        <v>291</v>
      </c>
      <c r="C33" s="235"/>
      <c r="D33" s="235"/>
      <c r="E33" s="235"/>
      <c r="F33" s="50" t="e">
        <f>'入力シート（アパレル販売 店舗管理_Ｌ4）'!J71</f>
        <v>#DIV/0!</v>
      </c>
      <c r="G33" s="50" t="e">
        <f>'入力シート（アパレル販売 店舗管理_Ｌ4）'!K71</f>
        <v>#DIV/0!</v>
      </c>
      <c r="H33" s="50">
        <f>'入力シート（アパレル販売 店舗管理_Ｌ4）'!L71</f>
        <v>0</v>
      </c>
      <c r="I33" s="20"/>
      <c r="L33" s="41" t="s">
        <v>28</v>
      </c>
      <c r="M33" s="42"/>
      <c r="N33" s="42"/>
      <c r="O33" s="42"/>
      <c r="P33" s="42"/>
      <c r="Q33" s="42"/>
      <c r="R33" s="42"/>
      <c r="S33" s="42"/>
      <c r="T33" s="42"/>
      <c r="U33" s="42"/>
      <c r="V33" s="42"/>
      <c r="W33" s="42"/>
      <c r="X33" s="42"/>
      <c r="Y33" s="42"/>
      <c r="Z33" s="43"/>
      <c r="AA33" s="32" t="s">
        <v>29</v>
      </c>
      <c r="AB33" s="42"/>
      <c r="AC33" s="42"/>
      <c r="AD33" s="42"/>
      <c r="AE33" s="42"/>
      <c r="AF33" s="42"/>
      <c r="AG33" s="42"/>
      <c r="AH33" s="42"/>
      <c r="AI33" s="42"/>
      <c r="AJ33" s="42"/>
      <c r="AK33" s="42"/>
      <c r="AL33" s="42"/>
      <c r="AM33" s="42"/>
      <c r="AN33" s="42"/>
      <c r="AO33" s="43"/>
    </row>
    <row r="34" spans="1:41" s="7" customFormat="1" ht="15" customHeight="1">
      <c r="A34" s="20"/>
      <c r="B34" s="234" t="s">
        <v>292</v>
      </c>
      <c r="C34" s="235"/>
      <c r="D34" s="235"/>
      <c r="E34" s="235"/>
      <c r="F34" s="47" t="e">
        <f>'入力シート（アパレル販売 店舗管理_Ｌ4）'!J75</f>
        <v>#DIV/0!</v>
      </c>
      <c r="G34" s="47" t="e">
        <f>'入力シート（アパレル販売 店舗管理_Ｌ4）'!K75</f>
        <v>#DIV/0!</v>
      </c>
      <c r="H34" s="47">
        <f>'入力シート（アパレル販売 店舗管理_Ｌ4）'!L75</f>
        <v>0</v>
      </c>
      <c r="I34" s="20"/>
      <c r="L34" s="218"/>
      <c r="M34" s="219"/>
      <c r="N34" s="219"/>
      <c r="O34" s="219"/>
      <c r="P34" s="219"/>
      <c r="Q34" s="219"/>
      <c r="R34" s="219"/>
      <c r="S34" s="219"/>
      <c r="T34" s="219"/>
      <c r="U34" s="219"/>
      <c r="V34" s="219"/>
      <c r="W34" s="219"/>
      <c r="X34" s="219"/>
      <c r="Y34" s="219"/>
      <c r="Z34" s="220"/>
      <c r="AA34" s="218"/>
      <c r="AB34" s="219"/>
      <c r="AC34" s="219"/>
      <c r="AD34" s="219"/>
      <c r="AE34" s="219"/>
      <c r="AF34" s="219"/>
      <c r="AG34" s="219"/>
      <c r="AH34" s="219"/>
      <c r="AI34" s="219"/>
      <c r="AJ34" s="219"/>
      <c r="AK34" s="219"/>
      <c r="AL34" s="219"/>
      <c r="AM34" s="219"/>
      <c r="AN34" s="219"/>
      <c r="AO34" s="220"/>
    </row>
    <row r="35" spans="1:41" s="7" customFormat="1" ht="15" customHeight="1">
      <c r="A35" s="20"/>
      <c r="B35" s="236"/>
      <c r="C35" s="235"/>
      <c r="D35" s="235"/>
      <c r="E35" s="235"/>
      <c r="F35" s="50"/>
      <c r="G35" s="50"/>
      <c r="H35" s="50"/>
      <c r="I35" s="20"/>
      <c r="L35" s="221"/>
      <c r="M35" s="222"/>
      <c r="N35" s="222"/>
      <c r="O35" s="222"/>
      <c r="P35" s="222"/>
      <c r="Q35" s="222"/>
      <c r="R35" s="222"/>
      <c r="S35" s="222"/>
      <c r="T35" s="222"/>
      <c r="U35" s="222"/>
      <c r="V35" s="222"/>
      <c r="W35" s="222"/>
      <c r="X35" s="222"/>
      <c r="Y35" s="222"/>
      <c r="Z35" s="223"/>
      <c r="AA35" s="221"/>
      <c r="AB35" s="222"/>
      <c r="AC35" s="222"/>
      <c r="AD35" s="222"/>
      <c r="AE35" s="222"/>
      <c r="AF35" s="222"/>
      <c r="AG35" s="222"/>
      <c r="AH35" s="222"/>
      <c r="AI35" s="222"/>
      <c r="AJ35" s="222"/>
      <c r="AK35" s="222"/>
      <c r="AL35" s="222"/>
      <c r="AM35" s="222"/>
      <c r="AN35" s="222"/>
      <c r="AO35" s="223"/>
    </row>
    <row r="36" spans="1:41" s="7" customFormat="1" ht="15" customHeight="1">
      <c r="A36" s="20"/>
      <c r="B36" s="234"/>
      <c r="C36" s="235"/>
      <c r="D36" s="235"/>
      <c r="E36" s="235"/>
      <c r="F36" s="47"/>
      <c r="G36" s="47"/>
      <c r="H36" s="47"/>
      <c r="I36" s="20"/>
      <c r="L36" s="221"/>
      <c r="M36" s="222"/>
      <c r="N36" s="222"/>
      <c r="O36" s="222"/>
      <c r="P36" s="222"/>
      <c r="Q36" s="222"/>
      <c r="R36" s="222"/>
      <c r="S36" s="222"/>
      <c r="T36" s="222"/>
      <c r="U36" s="222"/>
      <c r="V36" s="222"/>
      <c r="W36" s="222"/>
      <c r="X36" s="222"/>
      <c r="Y36" s="222"/>
      <c r="Z36" s="223"/>
      <c r="AA36" s="221"/>
      <c r="AB36" s="222"/>
      <c r="AC36" s="222"/>
      <c r="AD36" s="222"/>
      <c r="AE36" s="222"/>
      <c r="AF36" s="222"/>
      <c r="AG36" s="222"/>
      <c r="AH36" s="222"/>
      <c r="AI36" s="222"/>
      <c r="AJ36" s="222"/>
      <c r="AK36" s="222"/>
      <c r="AL36" s="222"/>
      <c r="AM36" s="222"/>
      <c r="AN36" s="222"/>
      <c r="AO36" s="223"/>
    </row>
    <row r="37" spans="1:41" s="7" customFormat="1" ht="15" customHeight="1">
      <c r="A37" s="20"/>
      <c r="B37" s="49"/>
      <c r="C37" s="48"/>
      <c r="D37" s="49"/>
      <c r="E37" s="49"/>
      <c r="F37" s="50"/>
      <c r="G37" s="50"/>
      <c r="H37" s="50"/>
      <c r="I37" s="20"/>
      <c r="L37" s="221"/>
      <c r="M37" s="222"/>
      <c r="N37" s="222"/>
      <c r="O37" s="222"/>
      <c r="P37" s="222"/>
      <c r="Q37" s="222"/>
      <c r="R37" s="222"/>
      <c r="S37" s="222"/>
      <c r="T37" s="222"/>
      <c r="U37" s="222"/>
      <c r="V37" s="222"/>
      <c r="W37" s="222"/>
      <c r="X37" s="222"/>
      <c r="Y37" s="222"/>
      <c r="Z37" s="223"/>
      <c r="AA37" s="221"/>
      <c r="AB37" s="222"/>
      <c r="AC37" s="222"/>
      <c r="AD37" s="222"/>
      <c r="AE37" s="222"/>
      <c r="AF37" s="222"/>
      <c r="AG37" s="222"/>
      <c r="AH37" s="222"/>
      <c r="AI37" s="222"/>
      <c r="AJ37" s="222"/>
      <c r="AK37" s="222"/>
      <c r="AL37" s="222"/>
      <c r="AM37" s="222"/>
      <c r="AN37" s="222"/>
      <c r="AO37" s="223"/>
    </row>
    <row r="38" spans="1:41" s="7" customFormat="1" ht="15" customHeight="1">
      <c r="A38" s="20"/>
      <c r="B38" s="46"/>
      <c r="C38" s="45"/>
      <c r="D38" s="46"/>
      <c r="E38" s="46"/>
      <c r="F38" s="47"/>
      <c r="G38" s="47"/>
      <c r="H38" s="47"/>
      <c r="I38" s="20"/>
      <c r="L38" s="221"/>
      <c r="M38" s="222"/>
      <c r="N38" s="222"/>
      <c r="O38" s="222"/>
      <c r="P38" s="222"/>
      <c r="Q38" s="222"/>
      <c r="R38" s="222"/>
      <c r="S38" s="222"/>
      <c r="T38" s="222"/>
      <c r="U38" s="222"/>
      <c r="V38" s="222"/>
      <c r="W38" s="222"/>
      <c r="X38" s="222"/>
      <c r="Y38" s="222"/>
      <c r="Z38" s="223"/>
      <c r="AA38" s="221"/>
      <c r="AB38" s="222"/>
      <c r="AC38" s="222"/>
      <c r="AD38" s="222"/>
      <c r="AE38" s="222"/>
      <c r="AF38" s="222"/>
      <c r="AG38" s="222"/>
      <c r="AH38" s="222"/>
      <c r="AI38" s="222"/>
      <c r="AJ38" s="222"/>
      <c r="AK38" s="222"/>
      <c r="AL38" s="222"/>
      <c r="AM38" s="222"/>
      <c r="AN38" s="222"/>
      <c r="AO38" s="223"/>
    </row>
    <row r="39" spans="1:41" s="7" customFormat="1" ht="15" customHeight="1">
      <c r="A39" s="20"/>
      <c r="B39" s="48"/>
      <c r="C39" s="48"/>
      <c r="D39" s="49"/>
      <c r="E39" s="49"/>
      <c r="F39" s="50"/>
      <c r="G39" s="50"/>
      <c r="H39" s="50"/>
      <c r="I39" s="20"/>
      <c r="L39" s="224"/>
      <c r="M39" s="225"/>
      <c r="N39" s="225"/>
      <c r="O39" s="225"/>
      <c r="P39" s="225"/>
      <c r="Q39" s="225"/>
      <c r="R39" s="225"/>
      <c r="S39" s="225"/>
      <c r="T39" s="225"/>
      <c r="U39" s="225"/>
      <c r="V39" s="225"/>
      <c r="W39" s="225"/>
      <c r="X39" s="225"/>
      <c r="Y39" s="225"/>
      <c r="Z39" s="226"/>
      <c r="AA39" s="224"/>
      <c r="AB39" s="225"/>
      <c r="AC39" s="225"/>
      <c r="AD39" s="225"/>
      <c r="AE39" s="225"/>
      <c r="AF39" s="225"/>
      <c r="AG39" s="225"/>
      <c r="AH39" s="225"/>
      <c r="AI39" s="225"/>
      <c r="AJ39" s="225"/>
      <c r="AK39" s="225"/>
      <c r="AL39" s="225"/>
      <c r="AM39" s="225"/>
      <c r="AN39" s="225"/>
      <c r="AO39" s="226"/>
    </row>
    <row r="40" spans="6:8" ht="13.5">
      <c r="F40" s="7"/>
      <c r="G40" s="7"/>
      <c r="H40" s="7"/>
    </row>
    <row r="41" spans="6:8" ht="13.5">
      <c r="F41" s="7"/>
      <c r="G41" s="7"/>
      <c r="H41" s="7"/>
    </row>
    <row r="42" spans="6:7" ht="13.5">
      <c r="F42" s="7"/>
      <c r="G42" s="7"/>
    </row>
  </sheetData>
  <sheetProtection/>
  <mergeCells count="31">
    <mergeCell ref="L34:Z39"/>
    <mergeCell ref="AA34:AO39"/>
    <mergeCell ref="B34:E34"/>
    <mergeCell ref="B35:E35"/>
    <mergeCell ref="B36:E36"/>
    <mergeCell ref="B31:E31"/>
    <mergeCell ref="B32:E32"/>
    <mergeCell ref="B33:E33"/>
    <mergeCell ref="O4:Q4"/>
    <mergeCell ref="S4:T4"/>
    <mergeCell ref="V4:W4"/>
    <mergeCell ref="AD4:AF4"/>
    <mergeCell ref="L25:Z30"/>
    <mergeCell ref="AA25:AO30"/>
    <mergeCell ref="L7:AO13"/>
    <mergeCell ref="L17:Z21"/>
    <mergeCell ref="AA17:AO21"/>
    <mergeCell ref="W3:AA3"/>
    <mergeCell ref="O2:AA2"/>
    <mergeCell ref="O3:S3"/>
    <mergeCell ref="AG2:AN2"/>
    <mergeCell ref="AG3:AN3"/>
    <mergeCell ref="AH4:AI4"/>
    <mergeCell ref="AK4:AL4"/>
    <mergeCell ref="B30:E30"/>
    <mergeCell ref="B26:E26"/>
    <mergeCell ref="B27:E27"/>
    <mergeCell ref="B28:E28"/>
    <mergeCell ref="B29:E29"/>
    <mergeCell ref="B2:G4"/>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SheetLayoutView="55" zoomScalePageLayoutView="0" workbookViewId="0" topLeftCell="A1">
      <selection activeCell="M2" sqref="M2:S2"/>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39" t="s">
        <v>37</v>
      </c>
      <c r="C2" s="239"/>
      <c r="D2" s="239"/>
      <c r="E2" s="239"/>
      <c r="F2" s="239"/>
      <c r="G2" s="239"/>
      <c r="H2" s="8"/>
      <c r="I2" s="9"/>
      <c r="J2" s="299" t="s">
        <v>9</v>
      </c>
      <c r="K2" s="233"/>
      <c r="L2" s="300"/>
      <c r="M2" s="206">
        <f>'入力シート_基本情報'!G5</f>
        <v>0</v>
      </c>
      <c r="N2" s="310"/>
      <c r="O2" s="310"/>
      <c r="P2" s="310"/>
      <c r="Q2" s="310"/>
      <c r="R2" s="310"/>
      <c r="S2" s="312"/>
      <c r="T2" s="299" t="s">
        <v>10</v>
      </c>
      <c r="U2" s="233"/>
      <c r="V2" s="300"/>
      <c r="W2" s="206">
        <f>'入力シート_基本情報'!Y5</f>
        <v>0</v>
      </c>
      <c r="X2" s="295"/>
      <c r="Y2" s="295"/>
      <c r="Z2" s="61" t="s">
        <v>11</v>
      </c>
    </row>
    <row r="3" spans="1:26" s="7" customFormat="1" ht="15" customHeight="1">
      <c r="A3" s="4"/>
      <c r="B3" s="239"/>
      <c r="C3" s="239"/>
      <c r="D3" s="239"/>
      <c r="E3" s="239"/>
      <c r="F3" s="239"/>
      <c r="G3" s="239"/>
      <c r="H3" s="8"/>
      <c r="I3" s="9"/>
      <c r="J3" s="299" t="s">
        <v>12</v>
      </c>
      <c r="K3" s="233"/>
      <c r="L3" s="300"/>
      <c r="M3" s="206">
        <f>'入力シート_基本情報'!G6</f>
        <v>0</v>
      </c>
      <c r="N3" s="233"/>
      <c r="O3" s="300"/>
      <c r="P3" s="62" t="s">
        <v>13</v>
      </c>
      <c r="Q3" s="296">
        <f>'入力シート_基本情報'!O6</f>
        <v>0</v>
      </c>
      <c r="R3" s="297"/>
      <c r="S3" s="298"/>
      <c r="T3" s="299" t="s">
        <v>14</v>
      </c>
      <c r="U3" s="233"/>
      <c r="V3" s="300"/>
      <c r="W3" s="206">
        <f>'入力シート_基本情報'!Y6</f>
        <v>0</v>
      </c>
      <c r="X3" s="295"/>
      <c r="Y3" s="295"/>
      <c r="Z3" s="61" t="s">
        <v>11</v>
      </c>
    </row>
    <row r="4" spans="1:40" s="7" customFormat="1" ht="15" customHeight="1">
      <c r="A4" s="5"/>
      <c r="B4" s="239"/>
      <c r="C4" s="239"/>
      <c r="D4" s="239"/>
      <c r="E4" s="239"/>
      <c r="F4" s="239"/>
      <c r="G4" s="239"/>
      <c r="H4" s="8"/>
      <c r="J4" s="299" t="s">
        <v>15</v>
      </c>
      <c r="K4" s="233"/>
      <c r="L4" s="300"/>
      <c r="M4" s="60">
        <f>'入力シート_基本情報'!G7</f>
        <v>0</v>
      </c>
      <c r="N4" s="64" t="s">
        <v>16</v>
      </c>
      <c r="O4" s="77">
        <f>'入力シート_基本情報'!K7</f>
        <v>0</v>
      </c>
      <c r="P4" s="77" t="s">
        <v>17</v>
      </c>
      <c r="Q4" s="77">
        <f>'入力シート_基本情報'!N7</f>
        <v>0</v>
      </c>
      <c r="R4" s="77" t="s">
        <v>18</v>
      </c>
      <c r="S4" s="266" t="s">
        <v>42</v>
      </c>
      <c r="T4" s="295"/>
      <c r="U4" s="77">
        <f>'入力シート_基本情報'!V7</f>
        <v>0</v>
      </c>
      <c r="V4" s="77" t="s">
        <v>16</v>
      </c>
      <c r="W4" s="77">
        <f>'入力シート_基本情報'!Z7</f>
        <v>0</v>
      </c>
      <c r="X4" s="77" t="s">
        <v>17</v>
      </c>
      <c r="Y4" s="77">
        <f>'入力シート_基本情報'!AC7</f>
        <v>0</v>
      </c>
      <c r="Z4" s="311" t="s">
        <v>18</v>
      </c>
      <c r="AC4"/>
      <c r="AD4"/>
      <c r="AE4"/>
      <c r="AF4"/>
      <c r="AG4"/>
      <c r="AH4"/>
      <c r="AI4"/>
      <c r="AJ4"/>
      <c r="AK4"/>
      <c r="AL4"/>
      <c r="AM4"/>
      <c r="AN4"/>
    </row>
    <row r="5" s="7" customFormat="1" ht="13.5" customHeight="1">
      <c r="A5" s="20"/>
    </row>
    <row r="6" spans="1:35" s="7" customFormat="1" ht="15" customHeight="1">
      <c r="A6" s="5"/>
      <c r="B6" s="237" t="s">
        <v>33</v>
      </c>
      <c r="C6" s="238"/>
      <c r="D6" s="238"/>
      <c r="E6" s="238"/>
      <c r="F6" s="238"/>
      <c r="G6" s="238"/>
      <c r="H6" s="238"/>
      <c r="J6" s="237" t="s">
        <v>54</v>
      </c>
      <c r="K6" s="238"/>
      <c r="L6" s="238"/>
      <c r="M6" s="238"/>
      <c r="N6" s="238"/>
      <c r="O6" s="238"/>
      <c r="P6" s="238"/>
      <c r="Q6" s="238"/>
      <c r="R6"/>
      <c r="S6"/>
      <c r="T6"/>
      <c r="U6"/>
      <c r="V6"/>
      <c r="W6"/>
      <c r="X6"/>
      <c r="Y6"/>
      <c r="Z6"/>
      <c r="AA6"/>
      <c r="AB6"/>
      <c r="AC6"/>
      <c r="AD6"/>
      <c r="AE6"/>
      <c r="AF6"/>
      <c r="AG6"/>
      <c r="AH6"/>
      <c r="AI6"/>
    </row>
    <row r="7" spans="1:35" s="7" customFormat="1" ht="15" customHeight="1">
      <c r="A7" s="24"/>
      <c r="B7" s="237"/>
      <c r="C7" s="238"/>
      <c r="D7" s="238"/>
      <c r="E7" s="238"/>
      <c r="F7" s="238"/>
      <c r="G7" s="238"/>
      <c r="H7" s="238"/>
      <c r="I7" s="20"/>
      <c r="J7" s="237"/>
      <c r="K7" s="238"/>
      <c r="L7" s="238"/>
      <c r="M7" s="238"/>
      <c r="N7" s="238"/>
      <c r="O7" s="238"/>
      <c r="P7" s="238"/>
      <c r="Q7" s="238"/>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31</v>
      </c>
      <c r="C25" s="58"/>
      <c r="D25" s="59"/>
      <c r="E25" s="59"/>
      <c r="F25" s="59"/>
      <c r="G25" s="59"/>
      <c r="H25" s="59"/>
      <c r="I25" s="20"/>
      <c r="J25" s="57" t="s">
        <v>31</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32</v>
      </c>
      <c r="C26" s="52"/>
      <c r="D26" s="53"/>
      <c r="E26" s="53"/>
      <c r="F26" s="54" t="s">
        <v>8</v>
      </c>
      <c r="G26" s="54" t="s">
        <v>7</v>
      </c>
      <c r="H26" s="54" t="s">
        <v>30</v>
      </c>
      <c r="I26" s="20"/>
      <c r="J26" s="51" t="s">
        <v>32</v>
      </c>
      <c r="K26" s="52"/>
      <c r="L26" s="53"/>
      <c r="M26" s="53"/>
      <c r="N26" s="53"/>
      <c r="O26" s="54" t="s">
        <v>8</v>
      </c>
      <c r="P26" s="54" t="s">
        <v>7</v>
      </c>
      <c r="Q26" s="54" t="s">
        <v>30</v>
      </c>
      <c r="R26"/>
      <c r="S26"/>
      <c r="T26"/>
      <c r="U26"/>
      <c r="V26"/>
      <c r="W26"/>
      <c r="X26"/>
      <c r="Y26"/>
      <c r="Z26"/>
      <c r="AA26"/>
      <c r="AB26"/>
      <c r="AC26"/>
      <c r="AD26"/>
      <c r="AE26"/>
      <c r="AF26"/>
      <c r="AG26"/>
      <c r="AH26"/>
      <c r="AI26"/>
      <c r="AN26" s="44"/>
    </row>
    <row r="27" spans="1:40" s="7" customFormat="1" ht="26.25" customHeight="1">
      <c r="A27" s="20"/>
      <c r="B27" s="287" t="s">
        <v>284</v>
      </c>
      <c r="C27" s="287"/>
      <c r="D27" s="287"/>
      <c r="E27" s="287"/>
      <c r="F27" s="47" t="e">
        <f>'OJTｺﾐｭﾆｹｰｼｮﾝｼｰﾄ  (①共通）'!F26</f>
        <v>#DIV/0!</v>
      </c>
      <c r="G27" s="47" t="e">
        <f>'OJTｺﾐｭﾆｹｰｼｮﾝｼｰﾄ  (①共通）'!G26</f>
        <v>#DIV/0!</v>
      </c>
      <c r="H27" s="47">
        <f>'OJTｺﾐｭﾆｹｰｼｮﾝｼｰﾄ  (①共通）'!H26</f>
        <v>0</v>
      </c>
      <c r="I27" s="20"/>
      <c r="J27" s="234" t="s">
        <v>4</v>
      </c>
      <c r="K27" s="234"/>
      <c r="L27" s="234"/>
      <c r="M27" s="234"/>
      <c r="N27" s="234"/>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89" t="s">
        <v>55</v>
      </c>
      <c r="C28" s="289"/>
      <c r="D28" s="289"/>
      <c r="E28" s="289"/>
      <c r="F28" s="50" t="e">
        <f>'OJTｺﾐｭﾆｹｰｼｮﾝｼｰﾄ  (①共通）'!F27</f>
        <v>#DIV/0!</v>
      </c>
      <c r="G28" s="50" t="e">
        <f>'OJTｺﾐｭﾆｹｰｼｮﾝｼｰﾄ  (①共通）'!G27</f>
        <v>#DIV/0!</v>
      </c>
      <c r="H28" s="50">
        <f>'OJTｺﾐｭﾆｹｰｼｮﾝｼｰﾄ  (①共通）'!H27</f>
        <v>0</v>
      </c>
      <c r="I28" s="20"/>
      <c r="J28" s="240" t="s">
        <v>218</v>
      </c>
      <c r="K28" s="240"/>
      <c r="L28" s="240"/>
      <c r="M28" s="240"/>
      <c r="N28" s="240"/>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87" t="s">
        <v>56</v>
      </c>
      <c r="C29" s="287"/>
      <c r="D29" s="287"/>
      <c r="E29" s="287"/>
      <c r="F29" s="47" t="e">
        <f>'OJTｺﾐｭﾆｹｰｼｮﾝｼｰﾄ  (①共通）'!F28</f>
        <v>#DIV/0!</v>
      </c>
      <c r="G29" s="47" t="e">
        <f>'OJTｺﾐｭﾆｹｰｼｮﾝｼｰﾄ  (①共通）'!G28</f>
        <v>#DIV/0!</v>
      </c>
      <c r="H29" s="47">
        <f>'OJTｺﾐｭﾆｹｰｼｮﾝｼｰﾄ  (①共通）'!H28</f>
        <v>0</v>
      </c>
      <c r="I29" s="20"/>
      <c r="J29" s="241" t="s">
        <v>219</v>
      </c>
      <c r="K29" s="241"/>
      <c r="L29" s="241"/>
      <c r="M29" s="241"/>
      <c r="N29" s="241"/>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89" t="s">
        <v>83</v>
      </c>
      <c r="C30" s="289"/>
      <c r="D30" s="289"/>
      <c r="E30" s="289"/>
      <c r="F30" s="50" t="e">
        <f>'OJTｺﾐｭﾆｹｰｼｮﾝｼｰﾄ  (①共通）'!F29</f>
        <v>#DIV/0!</v>
      </c>
      <c r="G30" s="50" t="e">
        <f>'OJTｺﾐｭﾆｹｰｼｮﾝｼｰﾄ  (①共通）'!G29</f>
        <v>#DIV/0!</v>
      </c>
      <c r="H30" s="50">
        <f>'OJTｺﾐｭﾆｹｰｼｮﾝｼｰﾄ  (①共通）'!H29</f>
        <v>0</v>
      </c>
      <c r="I30" s="20"/>
      <c r="J30" s="236" t="s">
        <v>220</v>
      </c>
      <c r="K30" s="236"/>
      <c r="L30" s="236"/>
      <c r="M30" s="236"/>
      <c r="N30" s="236"/>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87" t="s">
        <v>57</v>
      </c>
      <c r="C31" s="287"/>
      <c r="D31" s="287"/>
      <c r="E31" s="287"/>
      <c r="F31" s="47" t="e">
        <f>'OJTｺﾐｭﾆｹｰｼｮﾝｼｰﾄ  (①共通）'!F30</f>
        <v>#DIV/0!</v>
      </c>
      <c r="G31" s="47" t="e">
        <f>'OJTｺﾐｭﾆｹｰｼｮﾝｼｰﾄ  (①共通）'!G30</f>
        <v>#DIV/0!</v>
      </c>
      <c r="H31" s="47">
        <f>'OJTｺﾐｭﾆｹｰｼｮﾝｼｰﾄ  (①共通）'!H30</f>
        <v>0</v>
      </c>
      <c r="I31" s="20"/>
      <c r="J31" s="234" t="s">
        <v>221</v>
      </c>
      <c r="K31" s="234"/>
      <c r="L31" s="234"/>
      <c r="M31" s="234"/>
      <c r="N31" s="234"/>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89" t="s">
        <v>58</v>
      </c>
      <c r="C32" s="289"/>
      <c r="D32" s="289"/>
      <c r="E32" s="289"/>
      <c r="F32" s="50" t="e">
        <f>'OJTｺﾐｭﾆｹｰｼｮﾝｼｰﾄ  (①共通）'!F31</f>
        <v>#DIV/0!</v>
      </c>
      <c r="G32" s="50" t="e">
        <f>'OJTｺﾐｭﾆｹｰｼｮﾝｼｰﾄ  (①共通）'!G31</f>
        <v>#DIV/0!</v>
      </c>
      <c r="H32" s="50">
        <f>'OJTｺﾐｭﾆｹｰｼｮﾝｼｰﾄ  (①共通）'!H31</f>
        <v>0</v>
      </c>
      <c r="I32" s="20"/>
      <c r="J32" s="236" t="s">
        <v>222</v>
      </c>
      <c r="K32" s="236"/>
      <c r="L32" s="236"/>
      <c r="M32" s="236"/>
      <c r="N32" s="236"/>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87"/>
      <c r="C33" s="287"/>
      <c r="D33" s="287"/>
      <c r="E33" s="287"/>
      <c r="F33" s="47"/>
      <c r="G33" s="47"/>
      <c r="H33" s="47"/>
      <c r="I33" s="20"/>
      <c r="J33" s="234" t="s">
        <v>223</v>
      </c>
      <c r="K33" s="234"/>
      <c r="L33" s="234"/>
      <c r="M33" s="234"/>
      <c r="N33" s="234"/>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236" t="s">
        <v>6</v>
      </c>
      <c r="K34" s="236"/>
      <c r="L34" s="236"/>
      <c r="M34" s="236"/>
      <c r="N34" s="236"/>
      <c r="O34" s="50" t="e">
        <f>'OJTｺﾐｭﾆｹｰｼｮﾝｼｰﾄ  (②選択能力ユニット）'!F33</f>
        <v>#DIV/0!</v>
      </c>
      <c r="P34" s="50" t="e">
        <f>'OJTｺﾐｭﾆｹｰｼｮﾝｼｰﾄ  (②選択能力ユニット）'!G33</f>
        <v>#DIV/0!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234" t="s">
        <v>181</v>
      </c>
      <c r="K35" s="234"/>
      <c r="L35" s="234"/>
      <c r="M35" s="234"/>
      <c r="N35" s="234"/>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8" ht="13.5">
      <c r="F36" s="7"/>
      <c r="G36" s="7"/>
      <c r="H36" s="7"/>
    </row>
    <row r="37" spans="6:8" ht="13.5">
      <c r="F37" s="7"/>
      <c r="G37" s="7"/>
      <c r="H37" s="7"/>
    </row>
    <row r="38" spans="4:35" ht="14.25">
      <c r="D38" s="21" t="s">
        <v>20</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09"/>
      <c r="E39" s="302"/>
      <c r="F39" s="302"/>
      <c r="G39" s="302"/>
      <c r="H39" s="302"/>
      <c r="I39" s="302"/>
      <c r="J39" s="302"/>
      <c r="K39" s="302"/>
      <c r="L39" s="302"/>
      <c r="M39" s="302"/>
      <c r="N39" s="302"/>
      <c r="O39" s="302"/>
      <c r="P39" s="302"/>
      <c r="Q39" s="302"/>
      <c r="R39" s="302"/>
      <c r="S39" s="302"/>
      <c r="T39" s="302"/>
      <c r="U39" s="302"/>
      <c r="V39" s="302"/>
      <c r="W39" s="302"/>
      <c r="X39" s="302"/>
      <c r="Y39" s="302"/>
      <c r="Z39" s="303"/>
    </row>
    <row r="40" spans="4:26" ht="13.5">
      <c r="D40" s="304"/>
      <c r="E40" s="305"/>
      <c r="F40" s="305"/>
      <c r="G40" s="305"/>
      <c r="H40" s="305"/>
      <c r="I40" s="305"/>
      <c r="J40" s="305"/>
      <c r="K40" s="305"/>
      <c r="L40" s="305"/>
      <c r="M40" s="305"/>
      <c r="N40" s="305"/>
      <c r="O40" s="305"/>
      <c r="P40" s="305"/>
      <c r="Q40" s="305"/>
      <c r="R40" s="305"/>
      <c r="S40" s="305"/>
      <c r="T40" s="305"/>
      <c r="U40" s="305"/>
      <c r="V40" s="305"/>
      <c r="W40" s="305"/>
      <c r="X40" s="305"/>
      <c r="Y40" s="305"/>
      <c r="Z40" s="306"/>
    </row>
    <row r="41" spans="4:26" ht="13.5">
      <c r="D41" s="304"/>
      <c r="E41" s="305"/>
      <c r="F41" s="305"/>
      <c r="G41" s="305"/>
      <c r="H41" s="305"/>
      <c r="I41" s="305"/>
      <c r="J41" s="305"/>
      <c r="K41" s="305"/>
      <c r="L41" s="305"/>
      <c r="M41" s="305"/>
      <c r="N41" s="305"/>
      <c r="O41" s="305"/>
      <c r="P41" s="305"/>
      <c r="Q41" s="305"/>
      <c r="R41" s="305"/>
      <c r="S41" s="305"/>
      <c r="T41" s="305"/>
      <c r="U41" s="305"/>
      <c r="V41" s="305"/>
      <c r="W41" s="305"/>
      <c r="X41" s="305"/>
      <c r="Y41" s="305"/>
      <c r="Z41" s="306"/>
    </row>
    <row r="42" spans="4:26" ht="13.5">
      <c r="D42" s="304"/>
      <c r="E42" s="305"/>
      <c r="F42" s="305"/>
      <c r="G42" s="305"/>
      <c r="H42" s="305"/>
      <c r="I42" s="305"/>
      <c r="J42" s="305"/>
      <c r="K42" s="305"/>
      <c r="L42" s="305"/>
      <c r="M42" s="305"/>
      <c r="N42" s="305"/>
      <c r="O42" s="305"/>
      <c r="P42" s="305"/>
      <c r="Q42" s="305"/>
      <c r="R42" s="305"/>
      <c r="S42" s="305"/>
      <c r="T42" s="305"/>
      <c r="U42" s="305"/>
      <c r="V42" s="305"/>
      <c r="W42" s="305"/>
      <c r="X42" s="305"/>
      <c r="Y42" s="305"/>
      <c r="Z42" s="306"/>
    </row>
    <row r="43" spans="4:26" ht="13.5">
      <c r="D43" s="304"/>
      <c r="E43" s="305"/>
      <c r="F43" s="305"/>
      <c r="G43" s="305"/>
      <c r="H43" s="305"/>
      <c r="I43" s="305"/>
      <c r="J43" s="305"/>
      <c r="K43" s="305"/>
      <c r="L43" s="305"/>
      <c r="M43" s="305"/>
      <c r="N43" s="305"/>
      <c r="O43" s="305"/>
      <c r="P43" s="305"/>
      <c r="Q43" s="305"/>
      <c r="R43" s="305"/>
      <c r="S43" s="305"/>
      <c r="T43" s="305"/>
      <c r="U43" s="305"/>
      <c r="V43" s="305"/>
      <c r="W43" s="305"/>
      <c r="X43" s="305"/>
      <c r="Y43" s="305"/>
      <c r="Z43" s="306"/>
    </row>
    <row r="44" spans="4:26" ht="13.5">
      <c r="D44" s="304"/>
      <c r="E44" s="305"/>
      <c r="F44" s="305"/>
      <c r="G44" s="305"/>
      <c r="H44" s="305"/>
      <c r="I44" s="305"/>
      <c r="J44" s="305"/>
      <c r="K44" s="305"/>
      <c r="L44" s="305"/>
      <c r="M44" s="305"/>
      <c r="N44" s="305"/>
      <c r="O44" s="305"/>
      <c r="P44" s="305"/>
      <c r="Q44" s="305"/>
      <c r="R44" s="305"/>
      <c r="S44" s="305"/>
      <c r="T44" s="305"/>
      <c r="U44" s="305"/>
      <c r="V44" s="305"/>
      <c r="W44" s="305"/>
      <c r="X44" s="305"/>
      <c r="Y44" s="305"/>
      <c r="Z44" s="306"/>
    </row>
    <row r="45" spans="4:26" ht="13.5">
      <c r="D45" s="304"/>
      <c r="E45" s="305"/>
      <c r="F45" s="305"/>
      <c r="G45" s="305"/>
      <c r="H45" s="305"/>
      <c r="I45" s="305"/>
      <c r="J45" s="305"/>
      <c r="K45" s="305"/>
      <c r="L45" s="305"/>
      <c r="M45" s="305"/>
      <c r="N45" s="305"/>
      <c r="O45" s="305"/>
      <c r="P45" s="305"/>
      <c r="Q45" s="305"/>
      <c r="R45" s="305"/>
      <c r="S45" s="305"/>
      <c r="T45" s="305"/>
      <c r="U45" s="305"/>
      <c r="V45" s="305"/>
      <c r="W45" s="305"/>
      <c r="X45" s="305"/>
      <c r="Y45" s="305"/>
      <c r="Z45" s="306"/>
    </row>
    <row r="46" spans="4:26" ht="13.5">
      <c r="D46" s="304"/>
      <c r="E46" s="305"/>
      <c r="F46" s="305"/>
      <c r="G46" s="305"/>
      <c r="H46" s="305"/>
      <c r="I46" s="305"/>
      <c r="J46" s="305"/>
      <c r="K46" s="305"/>
      <c r="L46" s="305"/>
      <c r="M46" s="305"/>
      <c r="N46" s="305"/>
      <c r="O46" s="305"/>
      <c r="P46" s="305"/>
      <c r="Q46" s="305"/>
      <c r="R46" s="305"/>
      <c r="S46" s="305"/>
      <c r="T46" s="305"/>
      <c r="U46" s="305"/>
      <c r="V46" s="305"/>
      <c r="W46" s="305"/>
      <c r="X46" s="305"/>
      <c r="Y46" s="305"/>
      <c r="Z46" s="306"/>
    </row>
    <row r="47" spans="4:26" ht="13.5">
      <c r="D47" s="307"/>
      <c r="E47" s="308"/>
      <c r="F47" s="308"/>
      <c r="G47" s="308"/>
      <c r="H47" s="308"/>
      <c r="I47" s="308"/>
      <c r="J47" s="308"/>
      <c r="K47" s="308"/>
      <c r="L47" s="308"/>
      <c r="M47" s="308"/>
      <c r="N47" s="308"/>
      <c r="O47" s="308"/>
      <c r="P47" s="308"/>
      <c r="Q47" s="308"/>
      <c r="R47" s="308"/>
      <c r="S47" s="308"/>
      <c r="T47" s="308"/>
      <c r="U47" s="308"/>
      <c r="V47" s="308"/>
      <c r="W47" s="308"/>
      <c r="X47" s="308"/>
      <c r="Y47" s="308"/>
      <c r="Z47" s="309"/>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21</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22</v>
      </c>
      <c r="E50" s="42"/>
      <c r="F50" s="42"/>
      <c r="G50" s="42"/>
      <c r="H50" s="42"/>
      <c r="I50" s="42"/>
      <c r="J50" s="42"/>
      <c r="K50" s="42"/>
      <c r="L50" s="42"/>
      <c r="M50" s="42"/>
      <c r="N50" s="43"/>
      <c r="O50" s="41" t="s">
        <v>23</v>
      </c>
      <c r="P50" s="42"/>
      <c r="Q50" s="42"/>
      <c r="R50" s="42"/>
      <c r="S50" s="42"/>
      <c r="T50" s="42"/>
      <c r="U50" s="42"/>
      <c r="V50" s="42"/>
      <c r="W50" s="42"/>
      <c r="X50" s="42"/>
      <c r="Y50" s="42"/>
      <c r="Z50" s="43"/>
    </row>
    <row r="51" spans="4:26" ht="13.5" customHeight="1">
      <c r="D51" s="218"/>
      <c r="E51" s="302"/>
      <c r="F51" s="302"/>
      <c r="G51" s="302"/>
      <c r="H51" s="302"/>
      <c r="I51" s="302"/>
      <c r="J51" s="302"/>
      <c r="K51" s="302"/>
      <c r="L51" s="302"/>
      <c r="M51" s="302"/>
      <c r="N51" s="303"/>
      <c r="O51" s="218"/>
      <c r="P51" s="302"/>
      <c r="Q51" s="302"/>
      <c r="R51" s="302"/>
      <c r="S51" s="302"/>
      <c r="T51" s="302"/>
      <c r="U51" s="302"/>
      <c r="V51" s="302"/>
      <c r="W51" s="302"/>
      <c r="X51" s="302"/>
      <c r="Y51" s="302"/>
      <c r="Z51" s="303"/>
    </row>
    <row r="52" spans="4:26" ht="13.5" customHeight="1">
      <c r="D52" s="304"/>
      <c r="E52" s="305"/>
      <c r="F52" s="305"/>
      <c r="G52" s="305"/>
      <c r="H52" s="305"/>
      <c r="I52" s="305"/>
      <c r="J52" s="305"/>
      <c r="K52" s="305"/>
      <c r="L52" s="305"/>
      <c r="M52" s="305"/>
      <c r="N52" s="306"/>
      <c r="O52" s="304"/>
      <c r="P52" s="305"/>
      <c r="Q52" s="305"/>
      <c r="R52" s="305"/>
      <c r="S52" s="305"/>
      <c r="T52" s="305"/>
      <c r="U52" s="305"/>
      <c r="V52" s="305"/>
      <c r="W52" s="305"/>
      <c r="X52" s="305"/>
      <c r="Y52" s="305"/>
      <c r="Z52" s="306"/>
    </row>
    <row r="53" spans="4:26" ht="13.5" customHeight="1">
      <c r="D53" s="304"/>
      <c r="E53" s="305"/>
      <c r="F53" s="305"/>
      <c r="G53" s="305"/>
      <c r="H53" s="305"/>
      <c r="I53" s="305"/>
      <c r="J53" s="305"/>
      <c r="K53" s="305"/>
      <c r="L53" s="305"/>
      <c r="M53" s="305"/>
      <c r="N53" s="306"/>
      <c r="O53" s="304"/>
      <c r="P53" s="305"/>
      <c r="Q53" s="305"/>
      <c r="R53" s="305"/>
      <c r="S53" s="305"/>
      <c r="T53" s="305"/>
      <c r="U53" s="305"/>
      <c r="V53" s="305"/>
      <c r="W53" s="305"/>
      <c r="X53" s="305"/>
      <c r="Y53" s="305"/>
      <c r="Z53" s="306"/>
    </row>
    <row r="54" spans="4:26" ht="13.5" customHeight="1">
      <c r="D54" s="304"/>
      <c r="E54" s="305"/>
      <c r="F54" s="305"/>
      <c r="G54" s="305"/>
      <c r="H54" s="305"/>
      <c r="I54" s="305"/>
      <c r="J54" s="305"/>
      <c r="K54" s="305"/>
      <c r="L54" s="305"/>
      <c r="M54" s="305"/>
      <c r="N54" s="306"/>
      <c r="O54" s="304"/>
      <c r="P54" s="305"/>
      <c r="Q54" s="305"/>
      <c r="R54" s="305"/>
      <c r="S54" s="305"/>
      <c r="T54" s="305"/>
      <c r="U54" s="305"/>
      <c r="V54" s="305"/>
      <c r="W54" s="305"/>
      <c r="X54" s="305"/>
      <c r="Y54" s="305"/>
      <c r="Z54" s="306"/>
    </row>
    <row r="55" spans="4:26" ht="13.5" customHeight="1">
      <c r="D55" s="304"/>
      <c r="E55" s="305"/>
      <c r="F55" s="305"/>
      <c r="G55" s="305"/>
      <c r="H55" s="305"/>
      <c r="I55" s="305"/>
      <c r="J55" s="305"/>
      <c r="K55" s="305"/>
      <c r="L55" s="305"/>
      <c r="M55" s="305"/>
      <c r="N55" s="306"/>
      <c r="O55" s="304"/>
      <c r="P55" s="305"/>
      <c r="Q55" s="305"/>
      <c r="R55" s="305"/>
      <c r="S55" s="305"/>
      <c r="T55" s="305"/>
      <c r="U55" s="305"/>
      <c r="V55" s="305"/>
      <c r="W55" s="305"/>
      <c r="X55" s="305"/>
      <c r="Y55" s="305"/>
      <c r="Z55" s="306"/>
    </row>
    <row r="56" spans="4:26" ht="13.5" customHeight="1">
      <c r="D56" s="307"/>
      <c r="E56" s="308"/>
      <c r="F56" s="308"/>
      <c r="G56" s="308"/>
      <c r="H56" s="308"/>
      <c r="I56" s="308"/>
      <c r="J56" s="308"/>
      <c r="K56" s="308"/>
      <c r="L56" s="308"/>
      <c r="M56" s="308"/>
      <c r="N56" s="309"/>
      <c r="O56" s="307"/>
      <c r="P56" s="308"/>
      <c r="Q56" s="308"/>
      <c r="R56" s="308"/>
      <c r="S56" s="308"/>
      <c r="T56" s="308"/>
      <c r="U56" s="308"/>
      <c r="V56" s="308"/>
      <c r="W56" s="308"/>
      <c r="X56" s="308"/>
      <c r="Y56" s="308"/>
      <c r="Z56" s="309"/>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24</v>
      </c>
      <c r="E58" s="6"/>
      <c r="F58" s="6"/>
      <c r="G58" s="6"/>
      <c r="H58" s="6"/>
      <c r="I58" s="6"/>
      <c r="J58" s="6"/>
      <c r="K58" s="6"/>
      <c r="L58" s="6"/>
      <c r="M58" s="6"/>
      <c r="N58" s="6"/>
      <c r="O58" s="6"/>
      <c r="P58" s="6"/>
      <c r="Q58" s="6"/>
      <c r="R58" s="6"/>
      <c r="S58" s="6"/>
      <c r="T58" s="6"/>
      <c r="U58" s="6"/>
      <c r="V58" s="6"/>
      <c r="W58" s="6"/>
      <c r="X58" s="6"/>
      <c r="Y58" s="6"/>
      <c r="Z58" s="6"/>
    </row>
    <row r="59" spans="4:26" ht="14.25">
      <c r="D59" s="32" t="s">
        <v>25</v>
      </c>
      <c r="E59" s="33"/>
      <c r="F59" s="33"/>
      <c r="G59" s="33"/>
      <c r="H59" s="33"/>
      <c r="I59" s="33"/>
      <c r="J59" s="34"/>
      <c r="K59" s="35"/>
      <c r="L59" s="34"/>
      <c r="M59" s="34"/>
      <c r="N59" s="40"/>
      <c r="O59" s="32" t="s">
        <v>26</v>
      </c>
      <c r="P59" s="33"/>
      <c r="Q59" s="34"/>
      <c r="R59" s="34"/>
      <c r="S59" s="34"/>
      <c r="T59" s="35"/>
      <c r="U59" s="34"/>
      <c r="V59" s="34"/>
      <c r="W59" s="34"/>
      <c r="X59" s="34"/>
      <c r="Y59" s="34"/>
      <c r="Z59" s="39"/>
    </row>
    <row r="60" spans="4:26" ht="13.5" customHeight="1">
      <c r="D60" s="218"/>
      <c r="E60" s="302"/>
      <c r="F60" s="302"/>
      <c r="G60" s="302"/>
      <c r="H60" s="302"/>
      <c r="I60" s="302"/>
      <c r="J60" s="302"/>
      <c r="K60" s="302"/>
      <c r="L60" s="302"/>
      <c r="M60" s="302"/>
      <c r="N60" s="303"/>
      <c r="O60" s="218"/>
      <c r="P60" s="302"/>
      <c r="Q60" s="302"/>
      <c r="R60" s="302"/>
      <c r="S60" s="302"/>
      <c r="T60" s="302"/>
      <c r="U60" s="302"/>
      <c r="V60" s="302"/>
      <c r="W60" s="302"/>
      <c r="X60" s="302"/>
      <c r="Y60" s="302"/>
      <c r="Z60" s="303"/>
    </row>
    <row r="61" spans="4:26" ht="13.5" customHeight="1">
      <c r="D61" s="304"/>
      <c r="E61" s="305"/>
      <c r="F61" s="305"/>
      <c r="G61" s="305"/>
      <c r="H61" s="305"/>
      <c r="I61" s="305"/>
      <c r="J61" s="305"/>
      <c r="K61" s="305"/>
      <c r="L61" s="305"/>
      <c r="M61" s="305"/>
      <c r="N61" s="306"/>
      <c r="O61" s="304"/>
      <c r="P61" s="305"/>
      <c r="Q61" s="305"/>
      <c r="R61" s="305"/>
      <c r="S61" s="305"/>
      <c r="T61" s="305"/>
      <c r="U61" s="305"/>
      <c r="V61" s="305"/>
      <c r="W61" s="305"/>
      <c r="X61" s="305"/>
      <c r="Y61" s="305"/>
      <c r="Z61" s="306"/>
    </row>
    <row r="62" spans="4:26" ht="13.5" customHeight="1">
      <c r="D62" s="304"/>
      <c r="E62" s="305"/>
      <c r="F62" s="305"/>
      <c r="G62" s="305"/>
      <c r="H62" s="305"/>
      <c r="I62" s="305"/>
      <c r="J62" s="305"/>
      <c r="K62" s="305"/>
      <c r="L62" s="305"/>
      <c r="M62" s="305"/>
      <c r="N62" s="306"/>
      <c r="O62" s="304"/>
      <c r="P62" s="305"/>
      <c r="Q62" s="305"/>
      <c r="R62" s="305"/>
      <c r="S62" s="305"/>
      <c r="T62" s="305"/>
      <c r="U62" s="305"/>
      <c r="V62" s="305"/>
      <c r="W62" s="305"/>
      <c r="X62" s="305"/>
      <c r="Y62" s="305"/>
      <c r="Z62" s="306"/>
    </row>
    <row r="63" spans="4:26" ht="13.5" customHeight="1">
      <c r="D63" s="304"/>
      <c r="E63" s="305"/>
      <c r="F63" s="305"/>
      <c r="G63" s="305"/>
      <c r="H63" s="305"/>
      <c r="I63" s="305"/>
      <c r="J63" s="305"/>
      <c r="K63" s="305"/>
      <c r="L63" s="305"/>
      <c r="M63" s="305"/>
      <c r="N63" s="306"/>
      <c r="O63" s="304"/>
      <c r="P63" s="305"/>
      <c r="Q63" s="305"/>
      <c r="R63" s="305"/>
      <c r="S63" s="305"/>
      <c r="T63" s="305"/>
      <c r="U63" s="305"/>
      <c r="V63" s="305"/>
      <c r="W63" s="305"/>
      <c r="X63" s="305"/>
      <c r="Y63" s="305"/>
      <c r="Z63" s="306"/>
    </row>
    <row r="64" spans="4:26" ht="13.5" customHeight="1">
      <c r="D64" s="304"/>
      <c r="E64" s="305"/>
      <c r="F64" s="305"/>
      <c r="G64" s="305"/>
      <c r="H64" s="305"/>
      <c r="I64" s="305"/>
      <c r="J64" s="305"/>
      <c r="K64" s="305"/>
      <c r="L64" s="305"/>
      <c r="M64" s="305"/>
      <c r="N64" s="306"/>
      <c r="O64" s="304"/>
      <c r="P64" s="305"/>
      <c r="Q64" s="305"/>
      <c r="R64" s="305"/>
      <c r="S64" s="305"/>
      <c r="T64" s="305"/>
      <c r="U64" s="305"/>
      <c r="V64" s="305"/>
      <c r="W64" s="305"/>
      <c r="X64" s="305"/>
      <c r="Y64" s="305"/>
      <c r="Z64" s="306"/>
    </row>
    <row r="65" spans="4:26" ht="13.5" customHeight="1">
      <c r="D65" s="304"/>
      <c r="E65" s="305"/>
      <c r="F65" s="305"/>
      <c r="G65" s="305"/>
      <c r="H65" s="305"/>
      <c r="I65" s="305"/>
      <c r="J65" s="305"/>
      <c r="K65" s="305"/>
      <c r="L65" s="305"/>
      <c r="M65" s="305"/>
      <c r="N65" s="306"/>
      <c r="O65" s="304"/>
      <c r="P65" s="305"/>
      <c r="Q65" s="305"/>
      <c r="R65" s="305"/>
      <c r="S65" s="305"/>
      <c r="T65" s="305"/>
      <c r="U65" s="305"/>
      <c r="V65" s="305"/>
      <c r="W65" s="305"/>
      <c r="X65" s="305"/>
      <c r="Y65" s="305"/>
      <c r="Z65" s="306"/>
    </row>
    <row r="66" spans="4:26" ht="13.5" customHeight="1">
      <c r="D66" s="304"/>
      <c r="E66" s="305"/>
      <c r="F66" s="305"/>
      <c r="G66" s="305"/>
      <c r="H66" s="305"/>
      <c r="I66" s="305"/>
      <c r="J66" s="305"/>
      <c r="K66" s="305"/>
      <c r="L66" s="305"/>
      <c r="M66" s="305"/>
      <c r="N66" s="306"/>
      <c r="O66" s="304"/>
      <c r="P66" s="305"/>
      <c r="Q66" s="305"/>
      <c r="R66" s="305"/>
      <c r="S66" s="305"/>
      <c r="T66" s="305"/>
      <c r="U66" s="305"/>
      <c r="V66" s="305"/>
      <c r="W66" s="305"/>
      <c r="X66" s="305"/>
      <c r="Y66" s="305"/>
      <c r="Z66" s="306"/>
    </row>
    <row r="67" spans="4:26" ht="13.5" customHeight="1">
      <c r="D67" s="304"/>
      <c r="E67" s="305"/>
      <c r="F67" s="305"/>
      <c r="G67" s="305"/>
      <c r="H67" s="305"/>
      <c r="I67" s="305"/>
      <c r="J67" s="305"/>
      <c r="K67" s="305"/>
      <c r="L67" s="305"/>
      <c r="M67" s="305"/>
      <c r="N67" s="306"/>
      <c r="O67" s="304"/>
      <c r="P67" s="305"/>
      <c r="Q67" s="305"/>
      <c r="R67" s="305"/>
      <c r="S67" s="305"/>
      <c r="T67" s="305"/>
      <c r="U67" s="305"/>
      <c r="V67" s="305"/>
      <c r="W67" s="305"/>
      <c r="X67" s="305"/>
      <c r="Y67" s="305"/>
      <c r="Z67" s="306"/>
    </row>
    <row r="68" spans="4:26" ht="13.5" customHeight="1">
      <c r="D68" s="304"/>
      <c r="E68" s="305"/>
      <c r="F68" s="305"/>
      <c r="G68" s="305"/>
      <c r="H68" s="305"/>
      <c r="I68" s="305"/>
      <c r="J68" s="305"/>
      <c r="K68" s="305"/>
      <c r="L68" s="305"/>
      <c r="M68" s="305"/>
      <c r="N68" s="306"/>
      <c r="O68" s="304"/>
      <c r="P68" s="305"/>
      <c r="Q68" s="305"/>
      <c r="R68" s="305"/>
      <c r="S68" s="305"/>
      <c r="T68" s="305"/>
      <c r="U68" s="305"/>
      <c r="V68" s="305"/>
      <c r="W68" s="305"/>
      <c r="X68" s="305"/>
      <c r="Y68" s="305"/>
      <c r="Z68" s="306"/>
    </row>
    <row r="69" spans="4:26" ht="13.5" customHeight="1">
      <c r="D69" s="307"/>
      <c r="E69" s="308"/>
      <c r="F69" s="308"/>
      <c r="G69" s="308"/>
      <c r="H69" s="308"/>
      <c r="I69" s="308"/>
      <c r="J69" s="308"/>
      <c r="K69" s="308"/>
      <c r="L69" s="308"/>
      <c r="M69" s="308"/>
      <c r="N69" s="309"/>
      <c r="O69" s="307"/>
      <c r="P69" s="308"/>
      <c r="Q69" s="308"/>
      <c r="R69" s="308"/>
      <c r="S69" s="308"/>
      <c r="T69" s="308"/>
      <c r="U69" s="308"/>
      <c r="V69" s="308"/>
      <c r="W69" s="308"/>
      <c r="X69" s="308"/>
      <c r="Y69" s="308"/>
      <c r="Z69" s="309"/>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27</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28</v>
      </c>
      <c r="E72" s="42"/>
      <c r="F72" s="42"/>
      <c r="G72" s="42"/>
      <c r="H72" s="42"/>
      <c r="I72" s="42"/>
      <c r="J72" s="42"/>
      <c r="K72" s="42"/>
      <c r="L72" s="42"/>
      <c r="M72" s="42"/>
      <c r="N72" s="43"/>
      <c r="O72" s="32" t="s">
        <v>29</v>
      </c>
      <c r="P72" s="42"/>
      <c r="Q72" s="42"/>
      <c r="R72" s="42"/>
      <c r="S72" s="42"/>
      <c r="T72" s="42"/>
      <c r="U72" s="42"/>
      <c r="V72" s="42"/>
      <c r="W72" s="42"/>
      <c r="X72" s="42"/>
      <c r="Y72" s="42"/>
      <c r="Z72" s="43"/>
    </row>
    <row r="73" spans="4:26" ht="13.5">
      <c r="D73" s="301"/>
      <c r="E73" s="302"/>
      <c r="F73" s="302"/>
      <c r="G73" s="302"/>
      <c r="H73" s="302"/>
      <c r="I73" s="302"/>
      <c r="J73" s="302"/>
      <c r="K73" s="302"/>
      <c r="L73" s="302"/>
      <c r="M73" s="302"/>
      <c r="N73" s="303"/>
      <c r="O73" s="301"/>
      <c r="P73" s="302"/>
      <c r="Q73" s="302"/>
      <c r="R73" s="302"/>
      <c r="S73" s="302"/>
      <c r="T73" s="302"/>
      <c r="U73" s="302"/>
      <c r="V73" s="302"/>
      <c r="W73" s="302"/>
      <c r="X73" s="302"/>
      <c r="Y73" s="302"/>
      <c r="Z73" s="303"/>
    </row>
    <row r="74" spans="4:26" ht="13.5" customHeight="1">
      <c r="D74" s="304"/>
      <c r="E74" s="305"/>
      <c r="F74" s="305"/>
      <c r="G74" s="305"/>
      <c r="H74" s="305"/>
      <c r="I74" s="305"/>
      <c r="J74" s="305"/>
      <c r="K74" s="305"/>
      <c r="L74" s="305"/>
      <c r="M74" s="305"/>
      <c r="N74" s="306"/>
      <c r="O74" s="304"/>
      <c r="P74" s="305"/>
      <c r="Q74" s="305"/>
      <c r="R74" s="305"/>
      <c r="S74" s="305"/>
      <c r="T74" s="305"/>
      <c r="U74" s="305"/>
      <c r="V74" s="305"/>
      <c r="W74" s="305"/>
      <c r="X74" s="305"/>
      <c r="Y74" s="305"/>
      <c r="Z74" s="306"/>
    </row>
    <row r="75" spans="4:26" ht="13.5" customHeight="1">
      <c r="D75" s="304"/>
      <c r="E75" s="305"/>
      <c r="F75" s="305"/>
      <c r="G75" s="305"/>
      <c r="H75" s="305"/>
      <c r="I75" s="305"/>
      <c r="J75" s="305"/>
      <c r="K75" s="305"/>
      <c r="L75" s="305"/>
      <c r="M75" s="305"/>
      <c r="N75" s="306"/>
      <c r="O75" s="304"/>
      <c r="P75" s="305"/>
      <c r="Q75" s="305"/>
      <c r="R75" s="305"/>
      <c r="S75" s="305"/>
      <c r="T75" s="305"/>
      <c r="U75" s="305"/>
      <c r="V75" s="305"/>
      <c r="W75" s="305"/>
      <c r="X75" s="305"/>
      <c r="Y75" s="305"/>
      <c r="Z75" s="306"/>
    </row>
    <row r="76" spans="4:26" ht="13.5" customHeight="1">
      <c r="D76" s="304"/>
      <c r="E76" s="305"/>
      <c r="F76" s="305"/>
      <c r="G76" s="305"/>
      <c r="H76" s="305"/>
      <c r="I76" s="305"/>
      <c r="J76" s="305"/>
      <c r="K76" s="305"/>
      <c r="L76" s="305"/>
      <c r="M76" s="305"/>
      <c r="N76" s="306"/>
      <c r="O76" s="304"/>
      <c r="P76" s="305"/>
      <c r="Q76" s="305"/>
      <c r="R76" s="305"/>
      <c r="S76" s="305"/>
      <c r="T76" s="305"/>
      <c r="U76" s="305"/>
      <c r="V76" s="305"/>
      <c r="W76" s="305"/>
      <c r="X76" s="305"/>
      <c r="Y76" s="305"/>
      <c r="Z76" s="306"/>
    </row>
    <row r="77" spans="4:26" ht="13.5" customHeight="1">
      <c r="D77" s="304"/>
      <c r="E77" s="305"/>
      <c r="F77" s="305"/>
      <c r="G77" s="305"/>
      <c r="H77" s="305"/>
      <c r="I77" s="305"/>
      <c r="J77" s="305"/>
      <c r="K77" s="305"/>
      <c r="L77" s="305"/>
      <c r="M77" s="305"/>
      <c r="N77" s="306"/>
      <c r="O77" s="304"/>
      <c r="P77" s="305"/>
      <c r="Q77" s="305"/>
      <c r="R77" s="305"/>
      <c r="S77" s="305"/>
      <c r="T77" s="305"/>
      <c r="U77" s="305"/>
      <c r="V77" s="305"/>
      <c r="W77" s="305"/>
      <c r="X77" s="305"/>
      <c r="Y77" s="305"/>
      <c r="Z77" s="306"/>
    </row>
    <row r="78" spans="4:26" ht="13.5" customHeight="1">
      <c r="D78" s="304"/>
      <c r="E78" s="305"/>
      <c r="F78" s="305"/>
      <c r="G78" s="305"/>
      <c r="H78" s="305"/>
      <c r="I78" s="305"/>
      <c r="J78" s="305"/>
      <c r="K78" s="305"/>
      <c r="L78" s="305"/>
      <c r="M78" s="305"/>
      <c r="N78" s="306"/>
      <c r="O78" s="304"/>
      <c r="P78" s="305"/>
      <c r="Q78" s="305"/>
      <c r="R78" s="305"/>
      <c r="S78" s="305"/>
      <c r="T78" s="305"/>
      <c r="U78" s="305"/>
      <c r="V78" s="305"/>
      <c r="W78" s="305"/>
      <c r="X78" s="305"/>
      <c r="Y78" s="305"/>
      <c r="Z78" s="306"/>
    </row>
    <row r="79" spans="4:26" ht="13.5" customHeight="1">
      <c r="D79" s="307"/>
      <c r="E79" s="308"/>
      <c r="F79" s="308"/>
      <c r="G79" s="308"/>
      <c r="H79" s="308"/>
      <c r="I79" s="308"/>
      <c r="J79" s="308"/>
      <c r="K79" s="308"/>
      <c r="L79" s="308"/>
      <c r="M79" s="308"/>
      <c r="N79" s="309"/>
      <c r="O79" s="307"/>
      <c r="P79" s="308"/>
      <c r="Q79" s="308"/>
      <c r="R79" s="308"/>
      <c r="S79" s="308"/>
      <c r="T79" s="308"/>
      <c r="U79" s="308"/>
      <c r="V79" s="308"/>
      <c r="W79" s="308"/>
      <c r="X79" s="308"/>
      <c r="Y79" s="308"/>
      <c r="Z79" s="309"/>
    </row>
  </sheetData>
  <sheetProtection/>
  <mergeCells count="37">
    <mergeCell ref="W2:Y2"/>
    <mergeCell ref="D73:N79"/>
    <mergeCell ref="O73:Z79"/>
    <mergeCell ref="D39:Z47"/>
    <mergeCell ref="D51:N56"/>
    <mergeCell ref="O51:Z56"/>
    <mergeCell ref="D60:N69"/>
    <mergeCell ref="O60:Z69"/>
    <mergeCell ref="M2:S2"/>
    <mergeCell ref="M3:O3"/>
    <mergeCell ref="B2:G4"/>
    <mergeCell ref="J4:L4"/>
    <mergeCell ref="J6:Q7"/>
    <mergeCell ref="T2:V2"/>
    <mergeCell ref="T3:V3"/>
    <mergeCell ref="J2:L2"/>
    <mergeCell ref="J3:L3"/>
    <mergeCell ref="J35:N35"/>
    <mergeCell ref="J34:N34"/>
    <mergeCell ref="B31:E31"/>
    <mergeCell ref="B27:E27"/>
    <mergeCell ref="B28:E28"/>
    <mergeCell ref="B29:E29"/>
    <mergeCell ref="B30:E30"/>
    <mergeCell ref="J31:N31"/>
    <mergeCell ref="J28:N28"/>
    <mergeCell ref="J29:N29"/>
    <mergeCell ref="B32:E32"/>
    <mergeCell ref="B33:E33"/>
    <mergeCell ref="J33:N33"/>
    <mergeCell ref="W3:Y3"/>
    <mergeCell ref="Q3:S3"/>
    <mergeCell ref="S4:T4"/>
    <mergeCell ref="J27:N27"/>
    <mergeCell ref="J32:N32"/>
    <mergeCell ref="J30:N30"/>
    <mergeCell ref="B6:H7"/>
  </mergeCells>
  <printOptions horizontalCentered="1"/>
  <pageMargins left="0.29" right="0.31" top="0.63" bottom="0.32" header="0.45" footer="0.26"/>
  <pageSetup horizontalDpi="300" verticalDpi="300" orientation="landscape" paperSize="9" scale="86" r:id="rId2"/>
  <rowBreaks count="1" manualBreakCount="1">
    <brk id="35" max="25"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2013-05-29T06:42:17Z</cp:lastPrinted>
  <dcterms:created xsi:type="dcterms:W3CDTF">2005-09-30T06:43:49Z</dcterms:created>
  <dcterms:modified xsi:type="dcterms:W3CDTF">2013-06-06T04:52:39Z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