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製造_検反・裁断_Ｌ4）"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'入力シート（アパレル製造_検反・裁断_Ｌ4）'!$A$1:$M$66</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'入力シート（アパレル製造_検反・裁断_Ｌ4）'!$42:$43</definedName>
  </definedNames>
  <calcPr fullCalcOnLoad="1" refMode="R1C1"/>
</workbook>
</file>

<file path=xl/sharedStrings.xml><?xml version="1.0" encoding="utf-8"?>
<sst xmlns="http://schemas.openxmlformats.org/spreadsheetml/2006/main" count="501" uniqueCount="227">
  <si>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</si>
  <si>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</si>
  <si>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</si>
  <si>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</si>
  <si>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</si>
  <si>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</si>
  <si>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</si>
  <si>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</si>
  <si>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</si>
  <si>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</si>
  <si>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</si>
  <si>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</si>
  <si>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</si>
  <si>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</si>
  <si>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</si>
  <si>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</si>
  <si>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</si>
  <si>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</si>
  <si>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</si>
  <si>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</si>
  <si>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</si>
  <si>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</si>
  <si>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</si>
  <si>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</si>
  <si>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</si>
  <si>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</si>
  <si>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</si>
  <si>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</si>
  <si>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</si>
  <si>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</si>
  <si>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</si>
  <si>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</si>
  <si>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</si>
  <si>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</si>
  <si>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</si>
  <si>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</si>
  <si>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</si>
  <si>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</si>
  <si>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</si>
  <si>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</si>
  <si>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</si>
  <si>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</si>
  <si>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</si>
  <si>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</si>
  <si>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</si>
  <si>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</si>
  <si>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</si>
  <si>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</si>
  <si>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</si>
  <si>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</si>
  <si>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①日常業務に関する課題・問題の発見</t>
  </si>
  <si>
    <t>②問題分析と改善策の提案</t>
  </si>
  <si>
    <t>③改善策の実行と検証</t>
  </si>
  <si>
    <t>①諸ルールの遵守と指導</t>
  </si>
  <si>
    <t>②事故・緊急事態発生時の対応</t>
  </si>
  <si>
    <t>③一層の安全確保の推進</t>
  </si>
  <si>
    <t>①更なる技能の向上</t>
  </si>
  <si>
    <t>②後進の育成</t>
  </si>
  <si>
    <t>①検反、用尺幅の確認</t>
  </si>
  <si>
    <t>②収縮率の確認</t>
  </si>
  <si>
    <t>①マーキング</t>
  </si>
  <si>
    <t>②延反作業</t>
  </si>
  <si>
    <t>③裁断作業</t>
  </si>
  <si>
    <t>④接着作業</t>
  </si>
  <si>
    <t>裁断前には、延反された生地の状態を確認し、しわやズレがないことを確認している。</t>
  </si>
  <si>
    <t>【選択】1.検反作業</t>
  </si>
  <si>
    <t>【選択】2.延反・裁断作業</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</si>
  <si>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</si>
  <si>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</si>
  <si>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</si>
  <si>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</si>
  <si>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</si>
  <si>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</si>
  <si>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</si>
  <si>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生地の種類やスポンジング（縮絨）機の機種の違いについて理解し、加工条件に適した機種を用いて確実な操作を行っているか確認している。</t>
  </si>
  <si>
    <t>必要に応じて補助具を用いたり、いったん大裁ちをしてから精密裁断をするなどの判断をしている。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</si>
  <si>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</si>
  <si>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</si>
  <si>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</si>
  <si>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</si>
  <si>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</si>
  <si>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</si>
  <si>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</si>
  <si>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</si>
  <si>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</si>
  <si>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</si>
  <si>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</si>
  <si>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</si>
  <si>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</si>
  <si>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</si>
  <si>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</si>
  <si>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</si>
  <si>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</si>
  <si>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</si>
  <si>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</si>
  <si>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</si>
  <si>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</si>
  <si>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</si>
  <si>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</si>
  <si>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</si>
  <si>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</si>
  <si>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</si>
  <si>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</si>
  <si>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</si>
  <si>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入荷した反物の長さ、生地幅、色ムラ、織りキズ、布目曲りなどの検査結果について、見落としや検査もれがないか、商品の品質維持向上の観点から再確認を行っている。</t>
  </si>
  <si>
    <t>検反により不良箇所を発見した場合には、他者にもわかるよう不良箇所に目印をつけるよう周知徹底させている。</t>
  </si>
  <si>
    <t>検査結果については、検反報告書として取りまとめてメーカーに提出し、必要に応じて代替品や補充などの交渉を行っている。</t>
  </si>
  <si>
    <t>反物の状態がひどい場合には、メーカーに確認をとるなどして、縫製後の最終製品の不良品発生を未然に防ぐよう努めている。</t>
  </si>
  <si>
    <t>プレス収縮や引張・曲げなどの力学物性試験による収縮データの読み方についてメンバーを指導している。</t>
  </si>
  <si>
    <t>スポンジング後の一定時間のエイジング（放反）の意味を十分に理解し、確実に放反を行っているか確認している。</t>
  </si>
  <si>
    <t>使用する生地幅を計り、当初予定しているマーキング（型入れ）が可能かどうかを確認し、生地幅が足りない場合には、生地の追加手配を指示している。</t>
  </si>
  <si>
    <t>パターンメーキングに関する専門的な知識を有し、生地の方向や複雑な柄合わせなどを確実に行っている。</t>
  </si>
  <si>
    <t>使用する生地に織りキズや汚れ、染めムラなどがある場合は、マーキングを変更する必要があるかどうかを確認し、必要な場合にはマーキングの変更を指示している。</t>
  </si>
  <si>
    <t>業務上必要な場合には、ＣＡＤ(Computer Aided Design)の操作方法について習熟し、指導を行っている。</t>
  </si>
  <si>
    <t>マーキング（型入れ）忘れがないかどうか、正しい方向でマーキングされているかなど、裁断後のパーツ点数に不足が生じないよう確認し、問題がある場合にはマーキングの変更等を指示している。</t>
  </si>
  <si>
    <t>生地の裏表の見分けや地の目の確認をしているかなど、正確な延反が行われているかを確認している。</t>
  </si>
  <si>
    <t>延反中には、斜行やしわが起きないように注意しながら作業しているかを確認している。</t>
  </si>
  <si>
    <t>伸びる生地をはじめ、様々な取り扱いの難しい生地に対しては、延反時に生地を引っ張りすぎないなど、生地の取り扱いや作業上の注意事項について周知徹底させている。</t>
  </si>
  <si>
    <t>裁断機の種類についての専門的な知識を有し、裁断する生地に応じて最適な裁断機を選択するよう、メンバーを指導している。</t>
  </si>
  <si>
    <t>裁断機の操作は正確で、かつ手際よく裁断を行っている。</t>
  </si>
  <si>
    <t>合印の切込みが正確に行われているか、最終確認している。</t>
  </si>
  <si>
    <t>ダーツや縫いどまり等に目打ちまたは切りじつけが正確に行われているか、最終確認している。</t>
  </si>
  <si>
    <t>業務上必要な場合には、CAM（Computer Aided Manufacturing）の操作方法について習熟し、指導を行っている。</t>
  </si>
  <si>
    <t>生地・素材の特性に応じて、適正な接着条件で芯張りプレスを行い、問題がないか確認している。</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</si>
  <si>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</si>
  <si>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</si>
  <si>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</si>
  <si>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</si>
  <si>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</si>
  <si>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①関係者の調整、意思疎通</t>
  </si>
  <si>
    <t>②人的ネットワークの構築・強化</t>
  </si>
  <si>
    <t>①諸ルールの遵守と指導</t>
  </si>
  <si>
    <t>②事故・緊急事態発生時の対応</t>
  </si>
  <si>
    <t>③一層の安全確保の推進</t>
  </si>
  <si>
    <t>5.企業倫理とコンプライアンス</t>
  </si>
  <si>
    <t>倫理的・社会道徳的に望ましい行動を率先して示し、社訓・社是の理念や行動規範を具現化し、倫理的かつ法的な責任の重要性を理解して、必要な情報はステークホルダーへ事前公開している。</t>
  </si>
  <si>
    <t>社内で法令違反が発生した場合には、マスコミ対応等を適切に行い、率先して再発防止に向けた対策を行っている。</t>
  </si>
  <si>
    <t>倫理規定や行動ガイドラインの方針を決定し、必要に応じて改訂を指示している。</t>
  </si>
  <si>
    <t>部門内の法令遵守に向けたマネジメントの運営管理を統括している。弁護士やコンサルタントなど社外関係者を関与させる場合には、その選定・料金等の基本方針を決定している。</t>
  </si>
  <si>
    <t>自社のコーポレート・ガバナンスの仕組みに応じた法令遵守に向けた体制のあり方に関し、トップ・マネジメントに対して提言や助言を行い、監査結果を厳粛に受け止め、指摘事項に対し速やかに是正・改善の対応を行っている。</t>
  </si>
  <si>
    <t>社会的責任感等を有し、企業の社会的責任についての一般的知識を有し、自社の果たすべき責任を自覚し、社内浸透を図る施策や、自社に求められる社会的責任に関する検討を重ねている。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</si>
  <si>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</si>
  <si>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</si>
  <si>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</si>
  <si>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</si>
  <si>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</si>
  <si>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</si>
  <si>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</si>
  <si>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3.改善提案と問題解決</t>
  </si>
  <si>
    <t>4.安全・衛生管理</t>
  </si>
  <si>
    <t>1.検反作業</t>
  </si>
  <si>
    <t>2.延反・裁断作業</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</si>
  <si>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</si>
  <si>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</si>
  <si>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社会的責任感等を有し、企業の社会的責任についての一般的知識を持ち、自社の果たすべき責任に関する意識が社内に浸透するよう心がけている。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</si>
  <si>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</si>
  <si>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</si>
  <si>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</si>
  <si>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</si>
  <si>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</si>
  <si>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</si>
  <si>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</si>
  <si>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</si>
  <si>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</si>
  <si>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</si>
  <si>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</si>
  <si>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</si>
  <si>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</si>
  <si>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</si>
  <si>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</si>
  <si>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</si>
  <si>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</si>
  <si>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</si>
  <si>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</si>
  <si>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</si>
  <si>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</si>
  <si>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</si>
  <si>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</si>
  <si>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</si>
  <si>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</si>
  <si>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</si>
  <si>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</si>
  <si>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</si>
  <si>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</si>
  <si>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</si>
  <si>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</si>
  <si>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</si>
  <si>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</si>
  <si>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</si>
  <si>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</si>
  <si>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</si>
  <si>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</si>
  <si>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</si>
  <si>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</si>
  <si>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</si>
  <si>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</si>
  <si>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</si>
  <si>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</si>
  <si>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</si>
  <si>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</si>
  <si>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</si>
  <si>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</si>
  <si>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</si>
  <si>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</si>
  <si>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</si>
  <si>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</si>
  <si>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</si>
  <si>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</si>
  <si>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</si>
  <si>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</si>
  <si>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</si>
  <si>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</si>
  <si>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</si>
  <si>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</si>
  <si>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1.デザイン・素材の理解</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</si>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</sst>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83">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6" xfId="0" applyNumberFormat="1" applyFont="1" applyFill="1" applyBorder="1" applyAlignment="1">
      <alignment horizontal="center" vertical="center" wrapText="1"/>
    </xf>
    <xf numFmtId="189" fontId="43" fillId="23" borderId="34"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5"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8" xfId="0" applyFont="1" applyBorder="1" applyAlignment="1">
      <alignment vertical="center" wrapText="1"/>
    </xf>
    <xf numFmtId="0" fontId="4" fillId="0" borderId="34"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3" xfId="0" applyFont="1" applyBorder="1" applyAlignment="1">
      <alignment horizontal="center" vertical="center" wrapText="1"/>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4" xfId="0" applyFill="1" applyBorder="1" applyAlignment="1">
      <alignment/>
    </xf>
    <xf numFmtId="0" fontId="0" fillId="23" borderId="34" xfId="0" applyFill="1" applyBorder="1" applyAlignment="1">
      <alignment vertical="center" wrapText="1"/>
    </xf>
    <xf numFmtId="189" fontId="43" fillId="23" borderId="34"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4" xfId="0" applyNumberFormat="1" applyFont="1" applyFill="1" applyBorder="1" applyAlignment="1">
      <alignment horizontal="center" vertical="center" wrapText="1"/>
    </xf>
    <xf numFmtId="0" fontId="0" fillId="23" borderId="34" xfId="0" applyFill="1" applyBorder="1" applyAlignment="1">
      <alignment vertical="center" wrapText="1"/>
    </xf>
    <xf numFmtId="0" fontId="4" fillId="0" borderId="26" xfId="0" applyFont="1" applyBorder="1" applyAlignment="1">
      <alignment horizontal="left" vertical="center" wrapText="1"/>
    </xf>
    <xf numFmtId="0" fontId="4" fillId="0" borderId="34" xfId="63" applyFont="1" applyBorder="1" applyAlignment="1">
      <alignment horizontal="center" vertical="center" wrapText="1"/>
      <protection/>
    </xf>
    <xf numFmtId="189" fontId="43" fillId="0" borderId="34" xfId="0" applyNumberFormat="1" applyFont="1" applyFill="1" applyBorder="1" applyAlignment="1">
      <alignment horizontal="center" vertical="distributed" wrapText="1"/>
    </xf>
    <xf numFmtId="0" fontId="4" fillId="0" borderId="35" xfId="63" applyFont="1" applyBorder="1" applyAlignment="1">
      <alignment horizontal="center" vertical="center" wrapText="1"/>
      <protection/>
    </xf>
    <xf numFmtId="0" fontId="4" fillId="0" borderId="35" xfId="0" applyFont="1" applyFill="1" applyBorder="1" applyAlignment="1">
      <alignment vertical="center" wrapText="1"/>
    </xf>
    <xf numFmtId="189" fontId="43" fillId="0" borderId="34" xfId="0" applyNumberFormat="1" applyFont="1" applyFill="1" applyBorder="1" applyAlignment="1">
      <alignment horizontal="center"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38" fillId="25" borderId="27" xfId="0" applyFont="1" applyFill="1" applyBorder="1" applyAlignment="1">
      <alignment horizontal="center" vertical="center" wrapText="1"/>
    </xf>
    <xf numFmtId="0" fontId="4" fillId="0" borderId="28" xfId="63" applyFont="1" applyBorder="1" applyAlignment="1">
      <alignment horizontal="left" vertical="center" wrapText="1"/>
      <protection/>
    </xf>
    <xf numFmtId="189" fontId="43" fillId="18" borderId="34" xfId="0" applyNumberFormat="1" applyFont="1" applyFill="1" applyBorder="1" applyAlignment="1">
      <alignment horizontal="center" vertical="distributed" wrapText="1"/>
    </xf>
    <xf numFmtId="0" fontId="44" fillId="18" borderId="34" xfId="0" applyFont="1" applyFill="1" applyBorder="1" applyAlignment="1" applyProtection="1">
      <alignment horizontal="center" vertical="center" wrapText="1"/>
      <protection locked="0"/>
    </xf>
    <xf numFmtId="0" fontId="43" fillId="23" borderId="34" xfId="0" applyFont="1" applyFill="1" applyBorder="1" applyAlignment="1">
      <alignment/>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23" fillId="23" borderId="37" xfId="62" applyFont="1" applyFill="1" applyBorder="1" applyAlignment="1">
      <alignment/>
      <protection/>
    </xf>
    <xf numFmtId="0" fontId="26" fillId="23" borderId="37" xfId="62" applyFont="1" applyFill="1" applyBorder="1" applyAlignment="1">
      <alignment/>
      <protection/>
    </xf>
    <xf numFmtId="189" fontId="30" fillId="23" borderId="37" xfId="62" applyNumberFormat="1" applyFont="1" applyFill="1" applyBorder="1" applyAlignment="1">
      <alignment horizontal="center"/>
      <protection/>
    </xf>
    <xf numFmtId="0" fontId="43" fillId="23" borderId="27" xfId="0" applyFont="1" applyFill="1" applyBorder="1" applyAlignment="1">
      <alignment/>
    </xf>
    <xf numFmtId="189" fontId="43" fillId="23" borderId="27" xfId="0" applyNumberFormat="1" applyFont="1" applyFill="1" applyBorder="1" applyAlignment="1">
      <alignment vertical="center" wrapText="1"/>
    </xf>
    <xf numFmtId="0" fontId="43" fillId="23" borderId="27" xfId="0" applyFont="1" applyFill="1" applyBorder="1" applyAlignment="1">
      <alignment horizontal="center" vertical="center" wrapText="1"/>
    </xf>
    <xf numFmtId="189" fontId="43" fillId="18" borderId="27" xfId="0" applyNumberFormat="1" applyFont="1" applyFill="1" applyBorder="1" applyAlignment="1">
      <alignment horizontal="center"/>
    </xf>
    <xf numFmtId="189" fontId="43" fillId="18" borderId="27" xfId="0" applyNumberFormat="1" applyFont="1" applyFill="1" applyBorder="1" applyAlignment="1">
      <alignment horizontal="center" vertical="center" wrapText="1"/>
    </xf>
    <xf numFmtId="0" fontId="0" fillId="0" borderId="34" xfId="0" applyFill="1" applyBorder="1" applyAlignment="1">
      <alignment horizontal="center"/>
    </xf>
    <xf numFmtId="189" fontId="43" fillId="0" borderId="26" xfId="0" applyNumberFormat="1" applyFont="1" applyFill="1" applyBorder="1" applyAlignment="1">
      <alignment horizontal="center" vertical="center" wrapText="1"/>
    </xf>
    <xf numFmtId="189" fontId="43" fillId="0" borderId="34"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34" xfId="0" applyFill="1" applyBorder="1" applyAlignment="1">
      <alignment horizontal="center"/>
    </xf>
    <xf numFmtId="0" fontId="0" fillId="23" borderId="34" xfId="0" applyFill="1" applyBorder="1" applyAlignment="1">
      <alignment/>
    </xf>
    <xf numFmtId="189" fontId="43" fillId="23" borderId="27" xfId="0" applyNumberFormat="1" applyFont="1" applyFill="1" applyBorder="1" applyAlignment="1">
      <alignment horizontal="center"/>
    </xf>
    <xf numFmtId="0" fontId="0" fillId="23" borderId="26" xfId="0" applyFill="1" applyBorder="1" applyAlignment="1">
      <alignment horizontal="center"/>
    </xf>
    <xf numFmtId="189" fontId="43" fillId="18" borderId="34" xfId="0" applyNumberFormat="1" applyFont="1" applyFill="1" applyBorder="1" applyAlignment="1">
      <alignment horizontal="center" vertical="center" wrapText="1"/>
    </xf>
    <xf numFmtId="0" fontId="38" fillId="25" borderId="28" xfId="64" applyFont="1" applyFill="1" applyBorder="1" applyAlignment="1">
      <alignment horizontal="center" vertical="center" shrinkToFit="1"/>
      <protection/>
    </xf>
    <xf numFmtId="0" fontId="38" fillId="25" borderId="27" xfId="0" applyFont="1" applyFill="1" applyBorder="1" applyAlignment="1">
      <alignment horizontal="center" vertical="center" shrinkToFit="1"/>
    </xf>
    <xf numFmtId="0" fontId="32" fillId="18" borderId="38" xfId="62" applyFont="1" applyFill="1" applyBorder="1" applyAlignment="1">
      <alignment/>
      <protection/>
    </xf>
    <xf numFmtId="0" fontId="32" fillId="18" borderId="39"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8" xfId="62" applyFont="1" applyFill="1" applyBorder="1" applyAlignment="1">
      <alignment horizontal="center"/>
      <protection/>
    </xf>
    <xf numFmtId="0" fontId="33" fillId="18" borderId="40" xfId="0" applyFont="1" applyFill="1" applyBorder="1" applyAlignment="1">
      <alignment horizontal="center"/>
    </xf>
    <xf numFmtId="0" fontId="0" fillId="18" borderId="39" xfId="0" applyFill="1" applyBorder="1" applyAlignment="1">
      <alignment horizontal="center"/>
    </xf>
    <xf numFmtId="0" fontId="33" fillId="18" borderId="39" xfId="0" applyFont="1" applyFill="1" applyBorder="1" applyAlignment="1">
      <alignment horizontal="center"/>
    </xf>
    <xf numFmtId="0" fontId="33" fillId="18" borderId="41" xfId="0" applyFont="1" applyFill="1" applyBorder="1" applyAlignment="1">
      <alignment horizontal="center"/>
    </xf>
    <xf numFmtId="0" fontId="32" fillId="18" borderId="42" xfId="62" applyFont="1" applyFill="1" applyBorder="1" applyAlignment="1">
      <alignment horizontal="center"/>
      <protection/>
    </xf>
    <xf numFmtId="0" fontId="33" fillId="18" borderId="40" xfId="0" applyFont="1" applyFill="1" applyBorder="1" applyAlignment="1">
      <alignment/>
    </xf>
    <xf numFmtId="0" fontId="33" fillId="18" borderId="39"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0" xfId="62" applyFont="1" applyFill="1" applyBorder="1" applyAlignment="1">
      <alignment/>
      <protection/>
    </xf>
    <xf numFmtId="0" fontId="4" fillId="18" borderId="40" xfId="0" applyFont="1" applyFill="1" applyBorder="1" applyAlignment="1">
      <alignment/>
    </xf>
    <xf numFmtId="0" fontId="4" fillId="18" borderId="39"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 fillId="0" borderId="27"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34"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189" fontId="43" fillId="0" borderId="34" xfId="0" applyNumberFormat="1" applyFont="1" applyFill="1" applyBorder="1" applyAlignment="1">
      <alignment horizontal="center" vertical="center"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4" xfId="63" applyFont="1" applyBorder="1" applyAlignment="1">
      <alignment horizontal="left" vertical="center" wrapText="1"/>
      <protection/>
    </xf>
    <xf numFmtId="0" fontId="4" fillId="0" borderId="27" xfId="0" applyFont="1" applyBorder="1" applyAlignment="1">
      <alignment vertical="center" wrapText="1"/>
    </xf>
    <xf numFmtId="0" fontId="4" fillId="0" borderId="34"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4" xfId="63" applyFont="1" applyBorder="1" applyAlignment="1">
      <alignment vertical="center" wrapText="1"/>
      <protection/>
    </xf>
    <xf numFmtId="0" fontId="4" fillId="0" borderId="26" xfId="63" applyFont="1" applyBorder="1" applyAlignment="1">
      <alignment vertical="center" wrapText="1"/>
      <protection/>
    </xf>
    <xf numFmtId="189" fontId="43" fillId="0" borderId="34"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center" wrapText="1"/>
    </xf>
    <xf numFmtId="0" fontId="0" fillId="23" borderId="34" xfId="0" applyFill="1" applyBorder="1" applyAlignment="1">
      <alignment horizontal="center"/>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32" fillId="18" borderId="38" xfId="62" applyFont="1" applyFill="1" applyBorder="1" applyAlignment="1" applyProtection="1">
      <alignment/>
      <protection locked="0"/>
    </xf>
    <xf numFmtId="0" fontId="32" fillId="18" borderId="40" xfId="62" applyFont="1" applyFill="1" applyBorder="1" applyAlignment="1" applyProtection="1">
      <alignment/>
      <protection locked="0"/>
    </xf>
    <xf numFmtId="0" fontId="32" fillId="18" borderId="39"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39"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8"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39" xfId="0"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2" fillId="18" borderId="42"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39" xfId="0" applyFont="1" applyFill="1" applyBorder="1" applyAlignment="1" applyProtection="1">
      <alignment/>
      <protection locked="0"/>
    </xf>
    <xf numFmtId="0" fontId="0" fillId="0" borderId="26" xfId="0" applyBorder="1" applyAlignment="1">
      <alignment vertical="center" wrapText="1"/>
    </xf>
    <xf numFmtId="0" fontId="38" fillId="25" borderId="13" xfId="0" applyFont="1" applyFill="1" applyBorder="1" applyAlignment="1">
      <alignment horizontal="center" vertical="center" shrinkToFit="1"/>
    </xf>
    <xf numFmtId="0" fontId="38" fillId="25" borderId="43" xfId="0" applyFont="1" applyFill="1" applyBorder="1" applyAlignment="1">
      <alignment horizontal="center" vertical="center" shrinkToFit="1"/>
    </xf>
    <xf numFmtId="0" fontId="0" fillId="0" borderId="34" xfId="0" applyBorder="1" applyAlignment="1">
      <alignment vertical="center" wrapText="1"/>
    </xf>
    <xf numFmtId="0" fontId="4" fillId="0" borderId="27" xfId="63" applyFont="1" applyFill="1" applyBorder="1" applyAlignment="1">
      <alignment horizontal="left" vertical="center" wrapText="1"/>
      <protection/>
    </xf>
    <xf numFmtId="0" fontId="4" fillId="0" borderId="34"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27" xfId="61" applyFont="1" applyFill="1" applyBorder="1" applyAlignment="1">
      <alignment vertical="center" wrapText="1"/>
      <protection/>
    </xf>
    <xf numFmtId="0" fontId="4" fillId="0" borderId="34" xfId="61" applyFont="1" applyFill="1" applyBorder="1" applyAlignment="1">
      <alignment vertical="center" wrapText="1"/>
      <protection/>
    </xf>
    <xf numFmtId="0" fontId="4" fillId="0" borderId="26" xfId="61" applyFont="1" applyFill="1" applyBorder="1" applyAlignment="1">
      <alignment vertical="center" wrapText="1"/>
      <protection/>
    </xf>
    <xf numFmtId="0" fontId="0" fillId="0" borderId="27" xfId="0" applyBorder="1" applyAlignment="1">
      <alignment horizontal="left" vertical="center" wrapText="1"/>
    </xf>
    <xf numFmtId="0" fontId="0" fillId="0" borderId="26" xfId="0" applyBorder="1" applyAlignment="1">
      <alignment horizontal="left" vertical="center" wrapText="1"/>
    </xf>
    <xf numFmtId="189" fontId="43" fillId="0" borderId="26" xfId="0" applyNumberFormat="1" applyFont="1" applyFill="1" applyBorder="1" applyAlignment="1">
      <alignment horizontal="center" vertical="distributed" wrapText="1"/>
    </xf>
    <xf numFmtId="0" fontId="0" fillId="0" borderId="34" xfId="0" applyFill="1" applyBorder="1" applyAlignment="1">
      <alignment horizontal="center"/>
    </xf>
    <xf numFmtId="189" fontId="43" fillId="23" borderId="34" xfId="0" applyNumberFormat="1" applyFont="1" applyFill="1" applyBorder="1" applyAlignment="1">
      <alignment horizontal="center" vertical="center" wrapText="1"/>
    </xf>
    <xf numFmtId="0" fontId="23" fillId="0" borderId="11" xfId="0" applyFont="1" applyBorder="1" applyAlignment="1">
      <alignment horizontal="center"/>
    </xf>
    <xf numFmtId="0" fontId="23" fillId="0" borderId="12" xfId="0" applyFont="1" applyBorder="1" applyAlignment="1">
      <alignment horizontal="center"/>
    </xf>
    <xf numFmtId="0" fontId="23" fillId="0" borderId="11" xfId="0" applyFont="1" applyBorder="1" applyAlignment="1">
      <alignment/>
    </xf>
    <xf numFmtId="0" fontId="23" fillId="0" borderId="12" xfId="0" applyFont="1" applyBorder="1" applyAlignment="1">
      <alignment/>
    </xf>
    <xf numFmtId="0" fontId="4" fillId="0" borderId="11" xfId="0" applyFont="1" applyBorder="1" applyAlignment="1">
      <alignment/>
    </xf>
    <xf numFmtId="0" fontId="23" fillId="0" borderId="2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54750595"/>
        <c:axId val="22993308"/>
      </c:radarChart>
      <c:catAx>
        <c:axId val="54750595"/>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2993308"/>
        <c:crosses val="autoZero"/>
        <c:auto val="0"/>
        <c:lblOffset val="100"/>
        <c:tickLblSkip val="1"/>
        <c:noMultiLvlLbl val="0"/>
      </c:catAx>
      <c:valAx>
        <c:axId val="2299330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4750595"/>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725"/>
          <c:w val="0.40075"/>
          <c:h val="0.448"/>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OJTｺﾐｭﾆｹｰｼｮﾝｼｰﾄ!$B$26:$E$33</c:f>
              <c:multiLvlStrCache/>
            </c:multiLvlStrRef>
          </c:cat>
          <c:val>
            <c:numRef>
              <c:f>OJTｺﾐｭﾆｹｰｼｮﾝｼｰﾄ!$G$26:$G$33</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OJTｺﾐｭﾆｹｰｼｮﾝｼｰﾄ!$B$26:$E$33</c:f>
              <c:multiLvlStrCache/>
            </c:multiLvlStrRef>
          </c:cat>
          <c:val>
            <c:numRef>
              <c:f>OJTｺﾐｭﾆｹｰｼｮﾝｼｰﾄ!$F$26:$F$33</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OJTｺﾐｭﾆｹｰｼｮﾝｼｰﾄ!$B$26:$E$33</c:f>
              <c:multiLvlStrCache/>
            </c:multiLvlStrRef>
          </c:cat>
          <c:val>
            <c:numRef>
              <c:f>OJTｺﾐｭﾆｹｰｼｮﾝｼｰﾄ!$H$26:$H$33</c:f>
              <c:numCache/>
            </c:numRef>
          </c:val>
        </c:ser>
        <c:axId val="5613181"/>
        <c:axId val="50518630"/>
      </c:radarChart>
      <c:catAx>
        <c:axId val="561318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0518630"/>
        <c:crosses val="autoZero"/>
        <c:auto val="0"/>
        <c:lblOffset val="100"/>
        <c:tickLblSkip val="1"/>
        <c:noMultiLvlLbl val="0"/>
      </c:catAx>
      <c:valAx>
        <c:axId val="50518630"/>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613181"/>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244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59817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244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598170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6" t="s">
        <v>35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1:33" ht="9" customHeight="1" thickBot="1">
      <c r="A4" s="6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2:33" ht="21.75" customHeight="1" thickBot="1">
      <c r="B5" s="169" t="s">
        <v>2</v>
      </c>
      <c r="C5" s="170"/>
      <c r="D5" s="170"/>
      <c r="E5" s="170"/>
      <c r="F5" s="170"/>
      <c r="G5" s="161" t="s">
        <v>213</v>
      </c>
      <c r="H5" s="162"/>
      <c r="I5" s="162"/>
      <c r="J5" s="162"/>
      <c r="K5" s="162"/>
      <c r="L5" s="162"/>
      <c r="M5" s="162"/>
      <c r="N5" s="162"/>
      <c r="O5" s="162"/>
      <c r="P5" s="162"/>
      <c r="Q5" s="162"/>
      <c r="R5" s="162"/>
      <c r="S5" s="164"/>
      <c r="T5" s="171" t="s">
        <v>3</v>
      </c>
      <c r="U5" s="170"/>
      <c r="V5" s="170"/>
      <c r="W5" s="170"/>
      <c r="X5" s="170"/>
      <c r="Y5" s="161" t="s">
        <v>215</v>
      </c>
      <c r="Z5" s="162"/>
      <c r="AA5" s="162"/>
      <c r="AB5" s="162"/>
      <c r="AC5" s="162"/>
      <c r="AD5" s="162"/>
      <c r="AE5" s="162"/>
      <c r="AF5" s="162"/>
      <c r="AG5" s="163"/>
    </row>
    <row r="6" spans="2:33" ht="22.5" customHeight="1" thickBot="1">
      <c r="B6" s="169" t="s">
        <v>5</v>
      </c>
      <c r="C6" s="170"/>
      <c r="D6" s="170"/>
      <c r="E6" s="170"/>
      <c r="F6" s="170"/>
      <c r="G6" s="161" t="s">
        <v>222</v>
      </c>
      <c r="H6" s="162"/>
      <c r="I6" s="162"/>
      <c r="J6" s="162"/>
      <c r="K6" s="165"/>
      <c r="L6" s="176" t="s">
        <v>224</v>
      </c>
      <c r="M6" s="177"/>
      <c r="N6" s="178"/>
      <c r="O6" s="166" t="s">
        <v>223</v>
      </c>
      <c r="P6" s="167"/>
      <c r="Q6" s="167"/>
      <c r="R6" s="167"/>
      <c r="S6" s="168"/>
      <c r="T6" s="171" t="s">
        <v>6</v>
      </c>
      <c r="U6" s="170"/>
      <c r="V6" s="172"/>
      <c r="W6" s="172"/>
      <c r="X6" s="172"/>
      <c r="Y6" s="161" t="s">
        <v>29</v>
      </c>
      <c r="Z6" s="162"/>
      <c r="AA6" s="162"/>
      <c r="AB6" s="162"/>
      <c r="AC6" s="162"/>
      <c r="AD6" s="162"/>
      <c r="AE6" s="162"/>
      <c r="AF6" s="162"/>
      <c r="AG6" s="163"/>
    </row>
    <row r="7" spans="2:33" ht="24.75" customHeight="1" thickBot="1">
      <c r="B7" s="169" t="s">
        <v>7</v>
      </c>
      <c r="C7" s="170"/>
      <c r="D7" s="170"/>
      <c r="E7" s="170"/>
      <c r="F7" s="170"/>
      <c r="G7" s="156"/>
      <c r="H7" s="173"/>
      <c r="I7" s="157"/>
      <c r="J7" s="67" t="s">
        <v>8</v>
      </c>
      <c r="K7" s="156"/>
      <c r="L7" s="157"/>
      <c r="M7" s="66" t="s">
        <v>9</v>
      </c>
      <c r="N7" s="156"/>
      <c r="O7" s="157"/>
      <c r="P7" s="108" t="s">
        <v>10</v>
      </c>
      <c r="Q7" s="158" t="s">
        <v>142</v>
      </c>
      <c r="R7" s="159"/>
      <c r="S7" s="159"/>
      <c r="T7" s="160"/>
      <c r="U7" s="160"/>
      <c r="V7" s="156"/>
      <c r="W7" s="174"/>
      <c r="X7" s="175"/>
      <c r="Y7" s="67" t="s">
        <v>8</v>
      </c>
      <c r="Z7" s="156"/>
      <c r="AA7" s="157"/>
      <c r="AB7" s="67" t="s">
        <v>9</v>
      </c>
      <c r="AC7" s="156"/>
      <c r="AD7" s="157"/>
      <c r="AE7" s="108" t="s">
        <v>10</v>
      </c>
      <c r="AF7" s="108"/>
      <c r="AG7" s="109"/>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54" t="s">
        <v>25</v>
      </c>
      <c r="C2" s="154" t="s">
        <v>26</v>
      </c>
      <c r="D2" s="198"/>
      <c r="E2" s="199"/>
      <c r="F2" s="61" t="s">
        <v>1</v>
      </c>
      <c r="G2" s="61" t="s">
        <v>0</v>
      </c>
      <c r="H2" s="61" t="s">
        <v>37</v>
      </c>
      <c r="I2" s="61" t="s">
        <v>36</v>
      </c>
      <c r="J2" s="61" t="s">
        <v>30</v>
      </c>
      <c r="K2" s="61" t="s">
        <v>31</v>
      </c>
      <c r="L2" s="61" t="s">
        <v>38</v>
      </c>
      <c r="O2"/>
      <c r="P2"/>
      <c r="Q2"/>
      <c r="R2"/>
      <c r="S2"/>
    </row>
    <row r="3" spans="2:19" s="1" customFormat="1" ht="39.75" customHeight="1">
      <c r="B3" s="180" t="s">
        <v>214</v>
      </c>
      <c r="C3" s="114" t="s">
        <v>47</v>
      </c>
      <c r="D3" s="96">
        <v>1</v>
      </c>
      <c r="E3" s="86" t="s">
        <v>152</v>
      </c>
      <c r="F3" s="75" t="s">
        <v>32</v>
      </c>
      <c r="G3" s="75" t="s">
        <v>32</v>
      </c>
      <c r="H3" s="69">
        <v>2</v>
      </c>
      <c r="I3" s="69">
        <v>2</v>
      </c>
      <c r="J3" s="99">
        <v>1.6666666666666667</v>
      </c>
      <c r="K3" s="99">
        <v>2</v>
      </c>
      <c r="L3" s="100">
        <v>2</v>
      </c>
      <c r="O3"/>
      <c r="P3"/>
      <c r="Q3"/>
      <c r="R3"/>
      <c r="S3"/>
    </row>
    <row r="4" spans="2:19" s="1" customFormat="1" ht="39.75" customHeight="1">
      <c r="B4" s="180"/>
      <c r="C4" s="179" t="s">
        <v>48</v>
      </c>
      <c r="D4" s="102">
        <v>2</v>
      </c>
      <c r="E4" s="89" t="s">
        <v>153</v>
      </c>
      <c r="F4" s="76" t="s">
        <v>32</v>
      </c>
      <c r="G4" s="76" t="s">
        <v>32</v>
      </c>
      <c r="H4" s="70">
        <v>2</v>
      </c>
      <c r="I4" s="70">
        <v>2</v>
      </c>
      <c r="J4" s="99"/>
      <c r="K4" s="99"/>
      <c r="L4" s="116"/>
      <c r="O4"/>
      <c r="P4"/>
      <c r="Q4"/>
      <c r="R4"/>
      <c r="S4"/>
    </row>
    <row r="5" spans="2:19" s="1" customFormat="1" ht="39.75" customHeight="1">
      <c r="B5" s="181"/>
      <c r="C5" s="181"/>
      <c r="D5" s="96">
        <v>3</v>
      </c>
      <c r="E5" s="92" t="s">
        <v>49</v>
      </c>
      <c r="F5" s="78" t="s">
        <v>34</v>
      </c>
      <c r="G5" s="78" t="s">
        <v>32</v>
      </c>
      <c r="H5" s="71">
        <v>1</v>
      </c>
      <c r="I5" s="71">
        <v>2</v>
      </c>
      <c r="J5" s="57"/>
      <c r="K5" s="57"/>
      <c r="L5" s="57"/>
      <c r="O5"/>
      <c r="P5"/>
      <c r="Q5"/>
      <c r="R5"/>
      <c r="S5"/>
    </row>
    <row r="6" spans="2:19" s="1" customFormat="1" ht="39.75" customHeight="1">
      <c r="B6" s="189" t="s">
        <v>196</v>
      </c>
      <c r="C6" s="192" t="s">
        <v>41</v>
      </c>
      <c r="D6" s="83">
        <v>4</v>
      </c>
      <c r="E6" s="89" t="s">
        <v>76</v>
      </c>
      <c r="F6" s="75" t="s">
        <v>32</v>
      </c>
      <c r="G6" s="75" t="s">
        <v>32</v>
      </c>
      <c r="H6" s="69">
        <v>2</v>
      </c>
      <c r="I6" s="69">
        <v>2</v>
      </c>
      <c r="J6" s="72">
        <v>1.7142857142857142</v>
      </c>
      <c r="K6" s="72">
        <v>1.7142857142857142</v>
      </c>
      <c r="L6" s="100">
        <v>2</v>
      </c>
      <c r="O6"/>
      <c r="P6"/>
      <c r="Q6"/>
      <c r="R6"/>
      <c r="S6"/>
    </row>
    <row r="7" spans="2:19" s="1" customFormat="1" ht="28.5" customHeight="1">
      <c r="B7" s="190"/>
      <c r="C7" s="193"/>
      <c r="D7" s="90">
        <v>5</v>
      </c>
      <c r="E7" s="91" t="s">
        <v>77</v>
      </c>
      <c r="F7" s="76" t="s">
        <v>34</v>
      </c>
      <c r="G7" s="76" t="s">
        <v>34</v>
      </c>
      <c r="H7" s="70">
        <v>1</v>
      </c>
      <c r="I7" s="70">
        <v>1</v>
      </c>
      <c r="J7" s="74"/>
      <c r="K7" s="74"/>
      <c r="L7" s="74"/>
      <c r="O7"/>
      <c r="P7"/>
      <c r="Q7"/>
      <c r="R7"/>
      <c r="S7"/>
    </row>
    <row r="8" spans="2:19" s="1" customFormat="1" ht="28.5" customHeight="1">
      <c r="B8" s="190"/>
      <c r="C8" s="194"/>
      <c r="D8" s="85">
        <v>6</v>
      </c>
      <c r="E8" s="92" t="s">
        <v>78</v>
      </c>
      <c r="F8" s="76" t="s">
        <v>32</v>
      </c>
      <c r="G8" s="76" t="s">
        <v>32</v>
      </c>
      <c r="H8" s="70">
        <v>2</v>
      </c>
      <c r="I8" s="70">
        <v>2</v>
      </c>
      <c r="J8" s="98"/>
      <c r="K8" s="98"/>
      <c r="L8" s="98"/>
      <c r="O8"/>
      <c r="P8"/>
      <c r="Q8"/>
      <c r="R8"/>
      <c r="S8"/>
    </row>
    <row r="9" spans="2:12" s="1" customFormat="1" ht="28.5" customHeight="1">
      <c r="B9" s="190"/>
      <c r="C9" s="192" t="s">
        <v>42</v>
      </c>
      <c r="D9" s="83">
        <v>7</v>
      </c>
      <c r="E9" s="84" t="s">
        <v>79</v>
      </c>
      <c r="F9" s="76" t="s">
        <v>32</v>
      </c>
      <c r="G9" s="76" t="s">
        <v>34</v>
      </c>
      <c r="H9" s="70">
        <v>2</v>
      </c>
      <c r="I9" s="70">
        <v>1</v>
      </c>
      <c r="J9" s="98"/>
      <c r="K9" s="98"/>
      <c r="L9" s="98"/>
    </row>
    <row r="10" spans="2:12" s="1" customFormat="1" ht="39.75" customHeight="1">
      <c r="B10" s="190"/>
      <c r="C10" s="193"/>
      <c r="D10" s="93">
        <v>8</v>
      </c>
      <c r="E10" s="91" t="s">
        <v>73</v>
      </c>
      <c r="F10" s="76" t="s">
        <v>32</v>
      </c>
      <c r="G10" s="76" t="s">
        <v>32</v>
      </c>
      <c r="H10" s="70">
        <v>2</v>
      </c>
      <c r="I10" s="70">
        <v>2</v>
      </c>
      <c r="J10" s="98"/>
      <c r="K10" s="98"/>
      <c r="L10" s="98"/>
    </row>
    <row r="11" spans="2:12" s="1" customFormat="1" ht="28.5" customHeight="1">
      <c r="B11" s="190"/>
      <c r="C11" s="193"/>
      <c r="D11" s="90">
        <v>9</v>
      </c>
      <c r="E11" s="91" t="s">
        <v>80</v>
      </c>
      <c r="F11" s="76" t="s">
        <v>34</v>
      </c>
      <c r="G11" s="76" t="s">
        <v>32</v>
      </c>
      <c r="H11" s="70">
        <v>1</v>
      </c>
      <c r="I11" s="70">
        <v>2</v>
      </c>
      <c r="J11" s="98"/>
      <c r="K11" s="98"/>
      <c r="L11" s="98"/>
    </row>
    <row r="12" spans="2:12" s="1" customFormat="1" ht="28.5" customHeight="1">
      <c r="B12" s="191"/>
      <c r="C12" s="194"/>
      <c r="D12" s="85">
        <v>10</v>
      </c>
      <c r="E12" s="92" t="s">
        <v>81</v>
      </c>
      <c r="F12" s="78" t="s">
        <v>32</v>
      </c>
      <c r="G12" s="78" t="s">
        <v>32</v>
      </c>
      <c r="H12" s="71">
        <v>2</v>
      </c>
      <c r="I12" s="71">
        <v>2</v>
      </c>
      <c r="J12" s="98"/>
      <c r="K12" s="98"/>
      <c r="L12" s="98"/>
    </row>
    <row r="13" spans="2:12" s="1" customFormat="1" ht="28.5" customHeight="1">
      <c r="B13" s="189" t="s">
        <v>197</v>
      </c>
      <c r="C13" s="189" t="s">
        <v>50</v>
      </c>
      <c r="D13" s="102">
        <v>11</v>
      </c>
      <c r="E13" s="89" t="s">
        <v>82</v>
      </c>
      <c r="F13" s="75" t="s">
        <v>32</v>
      </c>
      <c r="G13" s="75" t="s">
        <v>32</v>
      </c>
      <c r="H13" s="69">
        <v>2</v>
      </c>
      <c r="I13" s="69">
        <v>2</v>
      </c>
      <c r="J13" s="72">
        <v>1.5714285714285714</v>
      </c>
      <c r="K13" s="72">
        <v>2</v>
      </c>
      <c r="L13" s="148">
        <v>2</v>
      </c>
    </row>
    <row r="14" spans="2:12" s="1" customFormat="1" ht="28.5" customHeight="1">
      <c r="B14" s="190"/>
      <c r="C14" s="190"/>
      <c r="D14" s="115">
        <v>12</v>
      </c>
      <c r="E14" s="82" t="s">
        <v>83</v>
      </c>
      <c r="F14" s="77" t="s">
        <v>32</v>
      </c>
      <c r="G14" s="77" t="s">
        <v>32</v>
      </c>
      <c r="H14" s="70">
        <v>2</v>
      </c>
      <c r="I14" s="70">
        <v>2</v>
      </c>
      <c r="J14" s="74"/>
      <c r="K14" s="74"/>
      <c r="L14" s="147"/>
    </row>
    <row r="15" spans="2:12" ht="39.75" customHeight="1">
      <c r="B15" s="190"/>
      <c r="C15" s="191"/>
      <c r="D15" s="85">
        <v>13</v>
      </c>
      <c r="E15" s="86" t="s">
        <v>84</v>
      </c>
      <c r="F15" s="76" t="s">
        <v>34</v>
      </c>
      <c r="G15" s="76" t="s">
        <v>32</v>
      </c>
      <c r="H15" s="70">
        <v>1</v>
      </c>
      <c r="I15" s="70">
        <v>2</v>
      </c>
      <c r="J15" s="197"/>
      <c r="K15" s="197"/>
      <c r="L15" s="150"/>
    </row>
    <row r="16" spans="2:12" ht="39.75" customHeight="1">
      <c r="B16" s="190"/>
      <c r="C16" s="192" t="s">
        <v>51</v>
      </c>
      <c r="D16" s="102">
        <v>14</v>
      </c>
      <c r="E16" s="89" t="s">
        <v>85</v>
      </c>
      <c r="F16" s="76" t="s">
        <v>32</v>
      </c>
      <c r="G16" s="76" t="s">
        <v>32</v>
      </c>
      <c r="H16" s="70">
        <v>2</v>
      </c>
      <c r="I16" s="70">
        <v>2</v>
      </c>
      <c r="J16" s="197"/>
      <c r="K16" s="197"/>
      <c r="L16" s="195"/>
    </row>
    <row r="17" spans="2:12" ht="28.5" customHeight="1">
      <c r="B17" s="190"/>
      <c r="C17" s="194"/>
      <c r="D17" s="85">
        <v>15</v>
      </c>
      <c r="E17" s="86" t="s">
        <v>86</v>
      </c>
      <c r="F17" s="76" t="s">
        <v>34</v>
      </c>
      <c r="G17" s="76" t="s">
        <v>32</v>
      </c>
      <c r="H17" s="70">
        <v>1</v>
      </c>
      <c r="I17" s="70">
        <v>2</v>
      </c>
      <c r="J17" s="197"/>
      <c r="K17" s="197"/>
      <c r="L17" s="195"/>
    </row>
    <row r="18" spans="2:12" ht="39.75" customHeight="1">
      <c r="B18" s="190"/>
      <c r="C18" s="192" t="s">
        <v>52</v>
      </c>
      <c r="D18" s="102">
        <v>16</v>
      </c>
      <c r="E18" s="82" t="s">
        <v>87</v>
      </c>
      <c r="F18" s="77" t="s">
        <v>34</v>
      </c>
      <c r="G18" s="77" t="s">
        <v>32</v>
      </c>
      <c r="H18" s="70">
        <v>1</v>
      </c>
      <c r="I18" s="70">
        <v>2</v>
      </c>
      <c r="J18" s="197"/>
      <c r="K18" s="197"/>
      <c r="L18" s="195"/>
    </row>
    <row r="19" spans="2:12" ht="28.5" customHeight="1">
      <c r="B19" s="190"/>
      <c r="C19" s="193"/>
      <c r="D19" s="90">
        <v>17</v>
      </c>
      <c r="E19" s="95" t="s">
        <v>88</v>
      </c>
      <c r="F19" s="128" t="s">
        <v>32</v>
      </c>
      <c r="G19" s="128" t="s">
        <v>32</v>
      </c>
      <c r="H19" s="71">
        <v>2</v>
      </c>
      <c r="I19" s="71">
        <v>2</v>
      </c>
      <c r="J19" s="197"/>
      <c r="K19" s="197"/>
      <c r="L19" s="195"/>
    </row>
    <row r="20" spans="2:12" ht="28.5" customHeight="1">
      <c r="B20" s="179" t="s">
        <v>216</v>
      </c>
      <c r="C20" s="186" t="s">
        <v>53</v>
      </c>
      <c r="D20" s="102">
        <v>18</v>
      </c>
      <c r="E20" s="89" t="s">
        <v>89</v>
      </c>
      <c r="F20" s="75" t="s">
        <v>34</v>
      </c>
      <c r="G20" s="75" t="s">
        <v>32</v>
      </c>
      <c r="H20" s="69">
        <v>1</v>
      </c>
      <c r="I20" s="69">
        <v>2</v>
      </c>
      <c r="J20" s="151">
        <v>1.375</v>
      </c>
      <c r="K20" s="151">
        <v>1.625</v>
      </c>
      <c r="L20" s="143">
        <v>2</v>
      </c>
    </row>
    <row r="21" spans="2:12" ht="28.5" customHeight="1">
      <c r="B21" s="180"/>
      <c r="C21" s="188"/>
      <c r="D21" s="93">
        <v>19</v>
      </c>
      <c r="E21" s="91" t="s">
        <v>90</v>
      </c>
      <c r="F21" s="128" t="s">
        <v>32</v>
      </c>
      <c r="G21" s="128" t="s">
        <v>32</v>
      </c>
      <c r="H21" s="70">
        <v>2</v>
      </c>
      <c r="I21" s="70">
        <v>2</v>
      </c>
      <c r="J21" s="129"/>
      <c r="K21" s="129"/>
      <c r="L21" s="145"/>
    </row>
    <row r="22" spans="2:12" ht="28.5" customHeight="1">
      <c r="B22" s="180"/>
      <c r="C22" s="188"/>
      <c r="D22" s="93">
        <v>20</v>
      </c>
      <c r="E22" s="91" t="s">
        <v>91</v>
      </c>
      <c r="F22" s="128" t="s">
        <v>32</v>
      </c>
      <c r="G22" s="128" t="s">
        <v>32</v>
      </c>
      <c r="H22" s="70">
        <v>2</v>
      </c>
      <c r="I22" s="70">
        <v>2</v>
      </c>
      <c r="J22" s="97"/>
      <c r="K22" s="97"/>
      <c r="L22" s="149"/>
    </row>
    <row r="23" spans="2:12" ht="18.75" customHeight="1">
      <c r="B23" s="180"/>
      <c r="C23" s="187"/>
      <c r="D23" s="85">
        <v>21</v>
      </c>
      <c r="E23" s="86" t="s">
        <v>92</v>
      </c>
      <c r="F23" s="76" t="s">
        <v>34</v>
      </c>
      <c r="G23" s="76" t="s">
        <v>34</v>
      </c>
      <c r="H23" s="70">
        <v>1</v>
      </c>
      <c r="I23" s="70">
        <v>1</v>
      </c>
      <c r="J23" s="97"/>
      <c r="K23" s="97"/>
      <c r="L23" s="149"/>
    </row>
    <row r="24" spans="2:12" ht="28.5" customHeight="1">
      <c r="B24" s="180"/>
      <c r="C24" s="186" t="s">
        <v>54</v>
      </c>
      <c r="D24" s="117">
        <v>22</v>
      </c>
      <c r="E24" s="118" t="s">
        <v>93</v>
      </c>
      <c r="F24" s="76" t="s">
        <v>34</v>
      </c>
      <c r="G24" s="76" t="s">
        <v>32</v>
      </c>
      <c r="H24" s="70">
        <v>1</v>
      </c>
      <c r="I24" s="70">
        <v>2</v>
      </c>
      <c r="J24" s="97"/>
      <c r="K24" s="97"/>
      <c r="L24" s="149"/>
    </row>
    <row r="25" spans="2:12" ht="39.75" customHeight="1">
      <c r="B25" s="180"/>
      <c r="C25" s="187"/>
      <c r="D25" s="85">
        <v>23</v>
      </c>
      <c r="E25" s="86" t="s">
        <v>94</v>
      </c>
      <c r="F25" s="76" t="s">
        <v>32</v>
      </c>
      <c r="G25" s="76" t="s">
        <v>32</v>
      </c>
      <c r="H25" s="70">
        <v>2</v>
      </c>
      <c r="I25" s="70">
        <v>2</v>
      </c>
      <c r="J25" s="97"/>
      <c r="K25" s="97"/>
      <c r="L25" s="149"/>
    </row>
    <row r="26" spans="2:12" ht="28.5" customHeight="1">
      <c r="B26" s="180"/>
      <c r="C26" s="186" t="s">
        <v>55</v>
      </c>
      <c r="D26" s="117">
        <v>24</v>
      </c>
      <c r="E26" s="118" t="s">
        <v>95</v>
      </c>
      <c r="F26" s="76" t="s">
        <v>34</v>
      </c>
      <c r="G26" s="76" t="s">
        <v>34</v>
      </c>
      <c r="H26" s="70">
        <v>1</v>
      </c>
      <c r="I26" s="70">
        <v>1</v>
      </c>
      <c r="J26" s="97"/>
      <c r="K26" s="97"/>
      <c r="L26" s="149"/>
    </row>
    <row r="27" spans="2:12" ht="39.75" customHeight="1">
      <c r="B27" s="181"/>
      <c r="C27" s="187"/>
      <c r="D27" s="85">
        <v>25</v>
      </c>
      <c r="E27" s="86" t="s">
        <v>96</v>
      </c>
      <c r="F27" s="78" t="s">
        <v>34</v>
      </c>
      <c r="G27" s="78" t="s">
        <v>34</v>
      </c>
      <c r="H27" s="71">
        <v>1</v>
      </c>
      <c r="I27" s="71">
        <v>1</v>
      </c>
      <c r="J27" s="101"/>
      <c r="K27" s="101"/>
      <c r="L27" s="152"/>
    </row>
    <row r="28" spans="2:12" ht="28.5" customHeight="1">
      <c r="B28" s="189" t="s">
        <v>217</v>
      </c>
      <c r="C28" s="192" t="s">
        <v>43</v>
      </c>
      <c r="D28" s="102">
        <v>26</v>
      </c>
      <c r="E28" s="89" t="s">
        <v>154</v>
      </c>
      <c r="F28" s="75" t="s">
        <v>32</v>
      </c>
      <c r="G28" s="75" t="s">
        <v>32</v>
      </c>
      <c r="H28" s="69">
        <v>2</v>
      </c>
      <c r="I28" s="69">
        <v>2</v>
      </c>
      <c r="J28" s="72">
        <v>2</v>
      </c>
      <c r="K28" s="72">
        <v>2</v>
      </c>
      <c r="L28" s="100">
        <v>2</v>
      </c>
    </row>
    <row r="29" spans="2:12" ht="39.75" customHeight="1">
      <c r="B29" s="190"/>
      <c r="C29" s="193"/>
      <c r="D29" s="93">
        <v>27</v>
      </c>
      <c r="E29" s="91" t="s">
        <v>97</v>
      </c>
      <c r="F29" s="77" t="s">
        <v>32</v>
      </c>
      <c r="G29" s="77" t="s">
        <v>32</v>
      </c>
      <c r="H29" s="70">
        <v>2</v>
      </c>
      <c r="I29" s="70">
        <v>2</v>
      </c>
      <c r="J29" s="74"/>
      <c r="K29" s="74"/>
      <c r="L29" s="195"/>
    </row>
    <row r="30" spans="2:12" ht="18.75" customHeight="1">
      <c r="B30" s="190"/>
      <c r="C30" s="194"/>
      <c r="D30" s="85">
        <v>28</v>
      </c>
      <c r="E30" s="86" t="s">
        <v>98</v>
      </c>
      <c r="F30" s="76" t="s">
        <v>32</v>
      </c>
      <c r="G30" s="76" t="s">
        <v>32</v>
      </c>
      <c r="H30" s="70">
        <v>2</v>
      </c>
      <c r="I30" s="70">
        <v>2</v>
      </c>
      <c r="J30" s="185"/>
      <c r="K30" s="185"/>
      <c r="L30" s="195"/>
    </row>
    <row r="31" spans="2:12" ht="28.5" customHeight="1">
      <c r="B31" s="190"/>
      <c r="C31" s="192" t="s">
        <v>44</v>
      </c>
      <c r="D31" s="102">
        <v>29</v>
      </c>
      <c r="E31" s="89" t="s">
        <v>155</v>
      </c>
      <c r="F31" s="76" t="s">
        <v>32</v>
      </c>
      <c r="G31" s="76" t="s">
        <v>32</v>
      </c>
      <c r="H31" s="70">
        <v>2</v>
      </c>
      <c r="I31" s="70">
        <v>2</v>
      </c>
      <c r="J31" s="185"/>
      <c r="K31" s="185"/>
      <c r="L31" s="195"/>
    </row>
    <row r="32" spans="2:12" ht="28.5" customHeight="1">
      <c r="B32" s="190"/>
      <c r="C32" s="194"/>
      <c r="D32" s="85">
        <v>30</v>
      </c>
      <c r="E32" s="86" t="s">
        <v>156</v>
      </c>
      <c r="F32" s="76" t="s">
        <v>32</v>
      </c>
      <c r="G32" s="76" t="s">
        <v>32</v>
      </c>
      <c r="H32" s="70">
        <v>2</v>
      </c>
      <c r="I32" s="70">
        <v>2</v>
      </c>
      <c r="J32" s="185"/>
      <c r="K32" s="74"/>
      <c r="L32" s="74"/>
    </row>
    <row r="33" spans="2:12" ht="39.75" customHeight="1">
      <c r="B33" s="190"/>
      <c r="C33" s="192" t="s">
        <v>45</v>
      </c>
      <c r="D33" s="102">
        <v>31</v>
      </c>
      <c r="E33" s="89" t="s">
        <v>157</v>
      </c>
      <c r="F33" s="76" t="s">
        <v>32</v>
      </c>
      <c r="G33" s="76" t="s">
        <v>32</v>
      </c>
      <c r="H33" s="70">
        <v>2</v>
      </c>
      <c r="I33" s="70">
        <v>2</v>
      </c>
      <c r="J33" s="185"/>
      <c r="K33" s="74"/>
      <c r="L33" s="74"/>
    </row>
    <row r="34" spans="2:12" ht="39.75" customHeight="1">
      <c r="B34" s="191"/>
      <c r="C34" s="194"/>
      <c r="D34" s="85">
        <v>32</v>
      </c>
      <c r="E34" s="86" t="s">
        <v>158</v>
      </c>
      <c r="F34" s="76" t="s">
        <v>32</v>
      </c>
      <c r="G34" s="76" t="s">
        <v>32</v>
      </c>
      <c r="H34" s="71">
        <v>2</v>
      </c>
      <c r="I34" s="71">
        <v>2</v>
      </c>
      <c r="J34" s="196"/>
      <c r="K34" s="74"/>
      <c r="L34" s="74"/>
    </row>
    <row r="35" spans="2:12" ht="39.75" customHeight="1">
      <c r="B35" s="179" t="s">
        <v>218</v>
      </c>
      <c r="C35" s="186" t="s">
        <v>56</v>
      </c>
      <c r="D35" s="102">
        <v>33</v>
      </c>
      <c r="E35" s="89" t="s">
        <v>99</v>
      </c>
      <c r="F35" s="75" t="s">
        <v>32</v>
      </c>
      <c r="G35" s="75" t="s">
        <v>32</v>
      </c>
      <c r="H35" s="69">
        <v>2</v>
      </c>
      <c r="I35" s="69">
        <v>2</v>
      </c>
      <c r="J35" s="72">
        <v>1.6</v>
      </c>
      <c r="K35" s="72">
        <v>2</v>
      </c>
      <c r="L35" s="100">
        <v>2</v>
      </c>
    </row>
    <row r="36" spans="2:12" ht="39.75" customHeight="1">
      <c r="B36" s="180"/>
      <c r="C36" s="187"/>
      <c r="D36" s="85">
        <v>34</v>
      </c>
      <c r="E36" s="86" t="s">
        <v>100</v>
      </c>
      <c r="F36" s="76" t="s">
        <v>34</v>
      </c>
      <c r="G36" s="76" t="s">
        <v>32</v>
      </c>
      <c r="H36" s="70">
        <v>1</v>
      </c>
      <c r="I36" s="70">
        <v>2</v>
      </c>
      <c r="J36" s="185"/>
      <c r="K36" s="74"/>
      <c r="L36" s="74"/>
    </row>
    <row r="37" spans="2:12" ht="28.5" customHeight="1">
      <c r="B37" s="180"/>
      <c r="C37" s="186" t="s">
        <v>57</v>
      </c>
      <c r="D37" s="90">
        <v>35</v>
      </c>
      <c r="E37" s="95" t="s">
        <v>101</v>
      </c>
      <c r="F37" s="77" t="s">
        <v>32</v>
      </c>
      <c r="G37" s="77" t="s">
        <v>32</v>
      </c>
      <c r="H37" s="70">
        <v>2</v>
      </c>
      <c r="I37" s="70">
        <v>2</v>
      </c>
      <c r="J37" s="185"/>
      <c r="K37" s="74"/>
      <c r="L37" s="74"/>
    </row>
    <row r="38" spans="2:12" ht="28.5" customHeight="1">
      <c r="B38" s="180"/>
      <c r="C38" s="188"/>
      <c r="D38" s="93">
        <v>36</v>
      </c>
      <c r="E38" s="91" t="s">
        <v>102</v>
      </c>
      <c r="F38" s="77" t="s">
        <v>34</v>
      </c>
      <c r="G38" s="77" t="s">
        <v>32</v>
      </c>
      <c r="H38" s="70">
        <v>1</v>
      </c>
      <c r="I38" s="70">
        <v>2</v>
      </c>
      <c r="J38" s="74"/>
      <c r="K38" s="74"/>
      <c r="L38" s="74"/>
    </row>
    <row r="39" spans="2:12" ht="39.75" customHeight="1">
      <c r="B39" s="181"/>
      <c r="C39" s="187"/>
      <c r="D39" s="85">
        <v>37</v>
      </c>
      <c r="E39" s="86" t="s">
        <v>103</v>
      </c>
      <c r="F39" s="78" t="s">
        <v>32</v>
      </c>
      <c r="G39" s="78" t="s">
        <v>32</v>
      </c>
      <c r="H39" s="71">
        <v>2</v>
      </c>
      <c r="I39" s="71">
        <v>2</v>
      </c>
      <c r="J39" s="146"/>
      <c r="K39" s="73"/>
      <c r="L39" s="73"/>
    </row>
    <row r="40" spans="3:10" ht="12">
      <c r="C40" s="80"/>
      <c r="J40" s="51"/>
    </row>
    <row r="41" spans="2:3" ht="20.25" customHeight="1">
      <c r="B41" s="58" t="s">
        <v>40</v>
      </c>
      <c r="C41" s="80"/>
    </row>
    <row r="42" spans="2:12" ht="30" customHeight="1">
      <c r="B42" s="60" t="s">
        <v>25</v>
      </c>
      <c r="C42" s="103" t="s">
        <v>26</v>
      </c>
      <c r="D42" s="198"/>
      <c r="E42" s="199"/>
      <c r="F42" s="61" t="s">
        <v>1</v>
      </c>
      <c r="G42" s="61" t="s">
        <v>0</v>
      </c>
      <c r="H42" s="61" t="s">
        <v>37</v>
      </c>
      <c r="I42" s="61" t="s">
        <v>36</v>
      </c>
      <c r="J42" s="61" t="s">
        <v>30</v>
      </c>
      <c r="K42" s="61" t="s">
        <v>31</v>
      </c>
      <c r="L42" s="61" t="s">
        <v>38</v>
      </c>
    </row>
    <row r="43" spans="2:15" ht="28.5" customHeight="1">
      <c r="B43" s="179" t="s">
        <v>198</v>
      </c>
      <c r="C43" s="182" t="s">
        <v>159</v>
      </c>
      <c r="D43" s="102">
        <v>38</v>
      </c>
      <c r="E43" s="89" t="s">
        <v>160</v>
      </c>
      <c r="F43" s="75" t="s">
        <v>32</v>
      </c>
      <c r="G43" s="75" t="s">
        <v>32</v>
      </c>
      <c r="H43" s="69">
        <v>2</v>
      </c>
      <c r="I43" s="69">
        <v>2</v>
      </c>
      <c r="J43" s="74">
        <v>1.6</v>
      </c>
      <c r="K43" s="74">
        <v>1.1</v>
      </c>
      <c r="L43" s="153">
        <v>2</v>
      </c>
      <c r="M43" s="63"/>
      <c r="N43" s="63"/>
      <c r="O43" s="63"/>
    </row>
    <row r="44" spans="2:15" ht="28.5" customHeight="1">
      <c r="B44" s="180"/>
      <c r="C44" s="184"/>
      <c r="D44" s="96">
        <v>39</v>
      </c>
      <c r="E44" s="92" t="s">
        <v>161</v>
      </c>
      <c r="F44" s="76" t="s">
        <v>32</v>
      </c>
      <c r="G44" s="76" t="s">
        <v>34</v>
      </c>
      <c r="H44" s="70">
        <v>2</v>
      </c>
      <c r="I44" s="70">
        <v>1</v>
      </c>
      <c r="J44" s="74"/>
      <c r="K44" s="74"/>
      <c r="L44" s="74"/>
      <c r="M44" s="63"/>
      <c r="N44" s="63"/>
      <c r="O44" s="63"/>
    </row>
    <row r="45" spans="2:15" ht="28.5" customHeight="1">
      <c r="B45" s="180"/>
      <c r="C45" s="182" t="s">
        <v>199</v>
      </c>
      <c r="D45" s="102">
        <v>40</v>
      </c>
      <c r="E45" s="89" t="s">
        <v>200</v>
      </c>
      <c r="F45" s="76" t="s">
        <v>32</v>
      </c>
      <c r="G45" s="76" t="s">
        <v>34</v>
      </c>
      <c r="H45" s="70">
        <v>2</v>
      </c>
      <c r="I45" s="70">
        <v>1</v>
      </c>
      <c r="J45" s="74"/>
      <c r="K45" s="74"/>
      <c r="L45" s="74"/>
      <c r="M45" s="63"/>
      <c r="N45" s="63"/>
      <c r="O45" s="63"/>
    </row>
    <row r="46" spans="2:15" ht="39.75" customHeight="1">
      <c r="B46" s="180"/>
      <c r="C46" s="183"/>
      <c r="D46" s="93">
        <v>41</v>
      </c>
      <c r="E46" s="91" t="s">
        <v>162</v>
      </c>
      <c r="F46" s="104" t="s">
        <v>32</v>
      </c>
      <c r="G46" s="104" t="s">
        <v>34</v>
      </c>
      <c r="H46" s="70">
        <v>2</v>
      </c>
      <c r="I46" s="70">
        <v>1</v>
      </c>
      <c r="J46" s="74"/>
      <c r="K46" s="74"/>
      <c r="L46" s="74"/>
      <c r="M46" s="63"/>
      <c r="N46" s="63"/>
      <c r="O46" s="63"/>
    </row>
    <row r="47" spans="2:15" ht="18.75" customHeight="1">
      <c r="B47" s="180"/>
      <c r="C47" s="183"/>
      <c r="D47" s="93">
        <v>42</v>
      </c>
      <c r="E47" s="91" t="s">
        <v>201</v>
      </c>
      <c r="F47" s="104" t="s">
        <v>34</v>
      </c>
      <c r="G47" s="104" t="s">
        <v>34</v>
      </c>
      <c r="H47" s="70">
        <v>1</v>
      </c>
      <c r="I47" s="70">
        <v>1</v>
      </c>
      <c r="J47" s="74"/>
      <c r="K47" s="74"/>
      <c r="L47" s="74"/>
      <c r="M47" s="63"/>
      <c r="N47" s="63"/>
      <c r="O47" s="63"/>
    </row>
    <row r="48" spans="2:15" ht="18.75" customHeight="1">
      <c r="B48" s="180"/>
      <c r="C48" s="183"/>
      <c r="D48" s="93">
        <v>43</v>
      </c>
      <c r="E48" s="91" t="s">
        <v>202</v>
      </c>
      <c r="F48" s="104" t="s">
        <v>34</v>
      </c>
      <c r="G48" s="104" t="s">
        <v>34</v>
      </c>
      <c r="H48" s="70">
        <v>1</v>
      </c>
      <c r="I48" s="70">
        <v>1</v>
      </c>
      <c r="J48" s="74"/>
      <c r="K48" s="74"/>
      <c r="L48" s="74"/>
      <c r="M48" s="63"/>
      <c r="N48" s="63"/>
      <c r="O48" s="63"/>
    </row>
    <row r="49" spans="2:15" ht="28.5" customHeight="1">
      <c r="B49" s="180"/>
      <c r="C49" s="183"/>
      <c r="D49" s="93">
        <v>44</v>
      </c>
      <c r="E49" s="91" t="s">
        <v>163</v>
      </c>
      <c r="F49" s="104" t="s">
        <v>32</v>
      </c>
      <c r="G49" s="104" t="s">
        <v>34</v>
      </c>
      <c r="H49" s="70">
        <v>2</v>
      </c>
      <c r="I49" s="70">
        <v>1</v>
      </c>
      <c r="J49" s="74"/>
      <c r="K49" s="74"/>
      <c r="L49" s="74"/>
      <c r="M49" s="63"/>
      <c r="N49" s="63"/>
      <c r="O49" s="63"/>
    </row>
    <row r="50" spans="2:15" ht="18.75" customHeight="1">
      <c r="B50" s="180"/>
      <c r="C50" s="183"/>
      <c r="D50" s="93">
        <v>45</v>
      </c>
      <c r="E50" s="91" t="s">
        <v>203</v>
      </c>
      <c r="F50" s="104" t="s">
        <v>34</v>
      </c>
      <c r="G50" s="104" t="s">
        <v>34</v>
      </c>
      <c r="H50" s="70">
        <v>1</v>
      </c>
      <c r="I50" s="70">
        <v>1</v>
      </c>
      <c r="J50" s="74"/>
      <c r="K50" s="74"/>
      <c r="L50" s="74"/>
      <c r="M50" s="63"/>
      <c r="N50" s="63"/>
      <c r="O50" s="63"/>
    </row>
    <row r="51" spans="2:15" ht="28.5" customHeight="1">
      <c r="B51" s="180"/>
      <c r="C51" s="183"/>
      <c r="D51" s="85">
        <v>46</v>
      </c>
      <c r="E51" s="91" t="s">
        <v>164</v>
      </c>
      <c r="F51" s="104" t="s">
        <v>32</v>
      </c>
      <c r="G51" s="104" t="s">
        <v>34</v>
      </c>
      <c r="H51" s="70">
        <v>2</v>
      </c>
      <c r="I51" s="70">
        <v>1</v>
      </c>
      <c r="J51" s="74"/>
      <c r="K51" s="74"/>
      <c r="L51" s="74"/>
      <c r="M51" s="63"/>
      <c r="N51" s="63"/>
      <c r="O51" s="63"/>
    </row>
    <row r="52" spans="2:15" ht="18.75" customHeight="1">
      <c r="B52" s="181"/>
      <c r="C52" s="184"/>
      <c r="D52" s="96">
        <v>47</v>
      </c>
      <c r="E52" s="86" t="s">
        <v>165</v>
      </c>
      <c r="F52" s="78" t="s">
        <v>34</v>
      </c>
      <c r="G52" s="78" t="s">
        <v>34</v>
      </c>
      <c r="H52" s="71">
        <v>1</v>
      </c>
      <c r="I52" s="71">
        <v>1</v>
      </c>
      <c r="J52" s="73"/>
      <c r="K52" s="73"/>
      <c r="L52" s="73"/>
      <c r="M52" s="63"/>
      <c r="N52" s="63"/>
      <c r="O52" s="63"/>
    </row>
    <row r="53" spans="2:15" ht="39.75" customHeight="1">
      <c r="B53" s="179" t="s">
        <v>204</v>
      </c>
      <c r="C53" s="182" t="s">
        <v>166</v>
      </c>
      <c r="D53" s="102">
        <v>48</v>
      </c>
      <c r="E53" s="89" t="s">
        <v>167</v>
      </c>
      <c r="F53" s="75" t="s">
        <v>32</v>
      </c>
      <c r="G53" s="75" t="s">
        <v>32</v>
      </c>
      <c r="H53" s="69">
        <v>2</v>
      </c>
      <c r="I53" s="69">
        <v>2</v>
      </c>
      <c r="J53" s="74">
        <v>2</v>
      </c>
      <c r="K53" s="74">
        <v>2</v>
      </c>
      <c r="L53" s="153">
        <v>2</v>
      </c>
      <c r="M53" s="63"/>
      <c r="N53" s="63"/>
      <c r="O53" s="63"/>
    </row>
    <row r="54" spans="2:15" ht="28.5" customHeight="1">
      <c r="B54" s="180"/>
      <c r="C54" s="183"/>
      <c r="D54" s="93">
        <v>49</v>
      </c>
      <c r="E54" s="91" t="s">
        <v>168</v>
      </c>
      <c r="F54" s="77" t="s">
        <v>32</v>
      </c>
      <c r="G54" s="77" t="s">
        <v>32</v>
      </c>
      <c r="H54" s="70">
        <v>2</v>
      </c>
      <c r="I54" s="70">
        <v>2</v>
      </c>
      <c r="J54" s="74"/>
      <c r="K54" s="74"/>
      <c r="L54" s="185"/>
      <c r="M54" s="63"/>
      <c r="N54" s="63"/>
      <c r="O54" s="63"/>
    </row>
    <row r="55" spans="2:15" ht="28.5" customHeight="1">
      <c r="B55" s="180"/>
      <c r="C55" s="183"/>
      <c r="D55" s="93">
        <v>50</v>
      </c>
      <c r="E55" s="91" t="s">
        <v>169</v>
      </c>
      <c r="F55" s="77" t="s">
        <v>32</v>
      </c>
      <c r="G55" s="77" t="s">
        <v>32</v>
      </c>
      <c r="H55" s="70">
        <v>2</v>
      </c>
      <c r="I55" s="70">
        <v>2</v>
      </c>
      <c r="J55" s="74"/>
      <c r="K55" s="74"/>
      <c r="L55" s="185"/>
      <c r="M55" s="63"/>
      <c r="N55" s="63"/>
      <c r="O55" s="63"/>
    </row>
    <row r="56" spans="2:15" ht="28.5" customHeight="1">
      <c r="B56" s="180"/>
      <c r="C56" s="184"/>
      <c r="D56" s="85">
        <v>51</v>
      </c>
      <c r="E56" s="86" t="s">
        <v>170</v>
      </c>
      <c r="F56" s="76" t="s">
        <v>32</v>
      </c>
      <c r="G56" s="76" t="s">
        <v>32</v>
      </c>
      <c r="H56" s="70">
        <v>2</v>
      </c>
      <c r="I56" s="70">
        <v>2</v>
      </c>
      <c r="J56" s="74"/>
      <c r="K56" s="74"/>
      <c r="L56" s="185"/>
      <c r="M56" s="63"/>
      <c r="N56" s="63"/>
      <c r="O56" s="63"/>
    </row>
    <row r="57" spans="2:15" ht="28.5" customHeight="1">
      <c r="B57" s="180"/>
      <c r="C57" s="182" t="s">
        <v>171</v>
      </c>
      <c r="D57" s="102">
        <v>52</v>
      </c>
      <c r="E57" s="89" t="s">
        <v>172</v>
      </c>
      <c r="F57" s="76" t="s">
        <v>32</v>
      </c>
      <c r="G57" s="76" t="s">
        <v>32</v>
      </c>
      <c r="H57" s="70">
        <v>2</v>
      </c>
      <c r="I57" s="70">
        <v>2</v>
      </c>
      <c r="J57" s="74"/>
      <c r="K57" s="74"/>
      <c r="L57" s="185"/>
      <c r="M57" s="63"/>
      <c r="N57" s="63"/>
      <c r="O57" s="63"/>
    </row>
    <row r="58" spans="2:15" ht="28.5" customHeight="1">
      <c r="B58" s="180"/>
      <c r="C58" s="183"/>
      <c r="D58" s="93">
        <v>53</v>
      </c>
      <c r="E58" s="91" t="s">
        <v>173</v>
      </c>
      <c r="F58" s="104" t="s">
        <v>32</v>
      </c>
      <c r="G58" s="104" t="s">
        <v>32</v>
      </c>
      <c r="H58" s="70">
        <v>2</v>
      </c>
      <c r="I58" s="70">
        <v>2</v>
      </c>
      <c r="J58" s="74"/>
      <c r="K58" s="74"/>
      <c r="L58" s="74"/>
      <c r="M58" s="63"/>
      <c r="N58" s="63"/>
      <c r="O58" s="63"/>
    </row>
    <row r="59" spans="2:15" ht="28.5" customHeight="1">
      <c r="B59" s="180"/>
      <c r="C59" s="184"/>
      <c r="D59" s="85">
        <v>54</v>
      </c>
      <c r="E59" s="86" t="s">
        <v>174</v>
      </c>
      <c r="F59" s="104" t="s">
        <v>32</v>
      </c>
      <c r="G59" s="104" t="s">
        <v>32</v>
      </c>
      <c r="H59" s="70">
        <v>2</v>
      </c>
      <c r="I59" s="70">
        <v>2</v>
      </c>
      <c r="J59" s="74"/>
      <c r="K59" s="74"/>
      <c r="L59" s="74"/>
      <c r="M59" s="63"/>
      <c r="N59" s="63"/>
      <c r="O59" s="63"/>
    </row>
    <row r="60" spans="2:15" ht="28.5" customHeight="1">
      <c r="B60" s="180"/>
      <c r="C60" s="182" t="s">
        <v>175</v>
      </c>
      <c r="D60" s="102">
        <v>55</v>
      </c>
      <c r="E60" s="89" t="s">
        <v>176</v>
      </c>
      <c r="F60" s="104" t="s">
        <v>32</v>
      </c>
      <c r="G60" s="104" t="s">
        <v>32</v>
      </c>
      <c r="H60" s="70">
        <v>2</v>
      </c>
      <c r="I60" s="70">
        <v>2</v>
      </c>
      <c r="J60" s="74"/>
      <c r="K60" s="74"/>
      <c r="L60" s="74"/>
      <c r="M60" s="63"/>
      <c r="N60" s="63"/>
      <c r="O60" s="63"/>
    </row>
    <row r="61" spans="2:15" ht="28.5" customHeight="1">
      <c r="B61" s="180"/>
      <c r="C61" s="183"/>
      <c r="D61" s="90">
        <v>56</v>
      </c>
      <c r="E61" s="95" t="s">
        <v>177</v>
      </c>
      <c r="F61" s="104" t="s">
        <v>32</v>
      </c>
      <c r="G61" s="104" t="s">
        <v>32</v>
      </c>
      <c r="H61" s="71">
        <v>2</v>
      </c>
      <c r="I61" s="71">
        <v>2</v>
      </c>
      <c r="J61" s="74"/>
      <c r="K61" s="74"/>
      <c r="L61" s="74"/>
      <c r="M61" s="63"/>
      <c r="N61" s="63"/>
      <c r="O61" s="63"/>
    </row>
    <row r="62" spans="2:15" ht="28.5" customHeight="1">
      <c r="B62" s="179" t="s">
        <v>205</v>
      </c>
      <c r="C62" s="182" t="s">
        <v>178</v>
      </c>
      <c r="D62" s="102">
        <v>57</v>
      </c>
      <c r="E62" s="89" t="s">
        <v>179</v>
      </c>
      <c r="F62" s="120" t="s">
        <v>32</v>
      </c>
      <c r="G62" s="120" t="s">
        <v>32</v>
      </c>
      <c r="H62" s="69">
        <v>2</v>
      </c>
      <c r="I62" s="69">
        <v>2</v>
      </c>
      <c r="J62" s="72">
        <v>1.2777777777777777</v>
      </c>
      <c r="K62" s="72">
        <v>1.2222222222222223</v>
      </c>
      <c r="L62" s="79">
        <v>2</v>
      </c>
      <c r="M62" s="63"/>
      <c r="N62" s="63"/>
      <c r="O62" s="63"/>
    </row>
    <row r="63" spans="2:15" ht="28.5" customHeight="1">
      <c r="B63" s="180"/>
      <c r="C63" s="183"/>
      <c r="D63" s="93">
        <v>58</v>
      </c>
      <c r="E63" s="91" t="s">
        <v>180</v>
      </c>
      <c r="F63" s="104" t="s">
        <v>32</v>
      </c>
      <c r="G63" s="104" t="s">
        <v>34</v>
      </c>
      <c r="H63" s="70">
        <v>2</v>
      </c>
      <c r="I63" s="70">
        <v>1</v>
      </c>
      <c r="J63" s="74"/>
      <c r="K63" s="74"/>
      <c r="L63" s="74"/>
      <c r="M63" s="63"/>
      <c r="N63" s="63"/>
      <c r="O63" s="63"/>
    </row>
    <row r="64" spans="2:15" ht="28.5" customHeight="1">
      <c r="B64" s="180"/>
      <c r="C64" s="183"/>
      <c r="D64" s="93">
        <v>59</v>
      </c>
      <c r="E64" s="91" t="s">
        <v>181</v>
      </c>
      <c r="F64" s="104" t="s">
        <v>32</v>
      </c>
      <c r="G64" s="104" t="s">
        <v>32</v>
      </c>
      <c r="H64" s="70">
        <v>2</v>
      </c>
      <c r="I64" s="70">
        <v>2</v>
      </c>
      <c r="J64" s="74"/>
      <c r="K64" s="74"/>
      <c r="L64" s="74"/>
      <c r="M64" s="63"/>
      <c r="N64" s="63"/>
      <c r="O64" s="63"/>
    </row>
    <row r="65" spans="2:15" ht="18.75" customHeight="1">
      <c r="B65" s="180"/>
      <c r="C65" s="183"/>
      <c r="D65" s="93">
        <v>60</v>
      </c>
      <c r="E65" s="91" t="s">
        <v>182</v>
      </c>
      <c r="F65" s="104" t="s">
        <v>32</v>
      </c>
      <c r="G65" s="104" t="s">
        <v>32</v>
      </c>
      <c r="H65" s="70">
        <v>2</v>
      </c>
      <c r="I65" s="70">
        <v>2</v>
      </c>
      <c r="J65" s="74"/>
      <c r="K65" s="74"/>
      <c r="L65" s="74"/>
      <c r="M65" s="63"/>
      <c r="N65" s="63"/>
      <c r="O65" s="63"/>
    </row>
    <row r="66" spans="2:15" ht="28.5" customHeight="1">
      <c r="B66" s="180"/>
      <c r="C66" s="183"/>
      <c r="D66" s="93">
        <v>61</v>
      </c>
      <c r="E66" s="91" t="s">
        <v>183</v>
      </c>
      <c r="F66" s="104" t="s">
        <v>32</v>
      </c>
      <c r="G66" s="104" t="s">
        <v>32</v>
      </c>
      <c r="H66" s="70">
        <v>2</v>
      </c>
      <c r="I66" s="70">
        <v>2</v>
      </c>
      <c r="J66" s="74"/>
      <c r="K66" s="74"/>
      <c r="L66" s="74"/>
      <c r="M66" s="63"/>
      <c r="N66" s="63"/>
      <c r="O66" s="63"/>
    </row>
    <row r="67" spans="2:15" ht="28.5" customHeight="1">
      <c r="B67" s="180"/>
      <c r="C67" s="183"/>
      <c r="D67" s="93">
        <v>62</v>
      </c>
      <c r="E67" s="91" t="s">
        <v>184</v>
      </c>
      <c r="F67" s="104" t="s">
        <v>32</v>
      </c>
      <c r="G67" s="104" t="s">
        <v>34</v>
      </c>
      <c r="H67" s="70">
        <v>2</v>
      </c>
      <c r="I67" s="70">
        <v>1</v>
      </c>
      <c r="J67" s="74"/>
      <c r="K67" s="74"/>
      <c r="L67" s="74"/>
      <c r="M67" s="63"/>
      <c r="N67" s="63"/>
      <c r="O67" s="63"/>
    </row>
    <row r="68" spans="2:15" ht="18.75" customHeight="1">
      <c r="B68" s="180"/>
      <c r="C68" s="183"/>
      <c r="D68" s="93">
        <v>63</v>
      </c>
      <c r="E68" s="91" t="s">
        <v>185</v>
      </c>
      <c r="F68" s="104" t="s">
        <v>34</v>
      </c>
      <c r="G68" s="104" t="s">
        <v>34</v>
      </c>
      <c r="H68" s="70">
        <v>1</v>
      </c>
      <c r="I68" s="70">
        <v>1</v>
      </c>
      <c r="J68" s="74"/>
      <c r="K68" s="74"/>
      <c r="L68" s="74"/>
      <c r="M68" s="63"/>
      <c r="N68" s="63"/>
      <c r="O68" s="63"/>
    </row>
    <row r="69" spans="2:15" ht="28.5" customHeight="1">
      <c r="B69" s="180"/>
      <c r="C69" s="184"/>
      <c r="D69" s="85">
        <v>64</v>
      </c>
      <c r="E69" s="86" t="s">
        <v>186</v>
      </c>
      <c r="F69" s="104" t="s">
        <v>34</v>
      </c>
      <c r="G69" s="104" t="s">
        <v>34</v>
      </c>
      <c r="H69" s="70">
        <v>1</v>
      </c>
      <c r="I69" s="70">
        <v>1</v>
      </c>
      <c r="J69" s="74"/>
      <c r="K69" s="74"/>
      <c r="L69" s="74"/>
      <c r="M69" s="63"/>
      <c r="N69" s="63"/>
      <c r="O69" s="63"/>
    </row>
    <row r="70" spans="2:15" ht="28.5" customHeight="1">
      <c r="B70" s="180"/>
      <c r="C70" s="182" t="s">
        <v>187</v>
      </c>
      <c r="D70" s="102">
        <v>65</v>
      </c>
      <c r="E70" s="89" t="s">
        <v>188</v>
      </c>
      <c r="F70" s="104" t="s">
        <v>32</v>
      </c>
      <c r="G70" s="104" t="s">
        <v>32</v>
      </c>
      <c r="H70" s="70">
        <v>2</v>
      </c>
      <c r="I70" s="70">
        <v>2</v>
      </c>
      <c r="J70" s="74"/>
      <c r="K70" s="74"/>
      <c r="L70" s="74"/>
      <c r="M70" s="63"/>
      <c r="N70" s="63"/>
      <c r="O70" s="63"/>
    </row>
    <row r="71" spans="2:15" ht="28.5" customHeight="1">
      <c r="B71" s="180"/>
      <c r="C71" s="183"/>
      <c r="D71" s="93">
        <v>66</v>
      </c>
      <c r="E71" s="91" t="s">
        <v>189</v>
      </c>
      <c r="F71" s="104" t="s">
        <v>32</v>
      </c>
      <c r="G71" s="104" t="s">
        <v>34</v>
      </c>
      <c r="H71" s="70">
        <v>2</v>
      </c>
      <c r="I71" s="70">
        <v>1</v>
      </c>
      <c r="J71" s="74"/>
      <c r="K71" s="74"/>
      <c r="L71" s="74"/>
      <c r="M71" s="63"/>
      <c r="N71" s="63"/>
      <c r="O71" s="63"/>
    </row>
    <row r="72" spans="2:15" ht="28.5" customHeight="1">
      <c r="B72" s="180"/>
      <c r="C72" s="183"/>
      <c r="D72" s="93">
        <v>67</v>
      </c>
      <c r="E72" s="91" t="s">
        <v>190</v>
      </c>
      <c r="F72" s="104" t="s">
        <v>32</v>
      </c>
      <c r="G72" s="104" t="s">
        <v>32</v>
      </c>
      <c r="H72" s="70">
        <v>2</v>
      </c>
      <c r="I72" s="70">
        <v>2</v>
      </c>
      <c r="J72" s="74"/>
      <c r="K72" s="74"/>
      <c r="L72" s="74"/>
      <c r="M72" s="63"/>
      <c r="N72" s="63"/>
      <c r="O72" s="63"/>
    </row>
    <row r="73" spans="2:15" ht="28.5" customHeight="1">
      <c r="B73" s="180"/>
      <c r="C73" s="183"/>
      <c r="D73" s="93">
        <v>68</v>
      </c>
      <c r="E73" s="91" t="s">
        <v>191</v>
      </c>
      <c r="F73" s="104" t="s">
        <v>34</v>
      </c>
      <c r="G73" s="104" t="s">
        <v>32</v>
      </c>
      <c r="H73" s="70">
        <v>1</v>
      </c>
      <c r="I73" s="70">
        <v>2</v>
      </c>
      <c r="J73" s="74"/>
      <c r="K73" s="74"/>
      <c r="L73" s="74"/>
      <c r="M73" s="63"/>
      <c r="N73" s="63"/>
      <c r="O73" s="63"/>
    </row>
    <row r="74" spans="2:15" ht="18.75" customHeight="1">
      <c r="B74" s="180"/>
      <c r="C74" s="183"/>
      <c r="D74" s="93">
        <v>69</v>
      </c>
      <c r="E74" s="91" t="s">
        <v>192</v>
      </c>
      <c r="F74" s="104" t="s">
        <v>33</v>
      </c>
      <c r="G74" s="104" t="s">
        <v>34</v>
      </c>
      <c r="H74" s="70">
        <v>0</v>
      </c>
      <c r="I74" s="70">
        <v>1</v>
      </c>
      <c r="J74" s="74"/>
      <c r="K74" s="74"/>
      <c r="L74" s="74"/>
      <c r="M74" s="63"/>
      <c r="N74" s="63"/>
      <c r="O74" s="63"/>
    </row>
    <row r="75" spans="2:15" ht="28.5" customHeight="1">
      <c r="B75" s="180"/>
      <c r="C75" s="184"/>
      <c r="D75" s="85">
        <v>70</v>
      </c>
      <c r="E75" s="86" t="s">
        <v>186</v>
      </c>
      <c r="F75" s="104" t="s">
        <v>34</v>
      </c>
      <c r="G75" s="104" t="s">
        <v>34</v>
      </c>
      <c r="H75" s="70">
        <v>1</v>
      </c>
      <c r="I75" s="70">
        <v>1</v>
      </c>
      <c r="J75" s="74"/>
      <c r="K75" s="74"/>
      <c r="L75" s="74"/>
      <c r="M75" s="63"/>
      <c r="N75" s="63"/>
      <c r="O75" s="63"/>
    </row>
    <row r="76" spans="2:15" ht="18.75" customHeight="1">
      <c r="B76" s="180"/>
      <c r="C76" s="182" t="s">
        <v>206</v>
      </c>
      <c r="D76" s="102">
        <v>71</v>
      </c>
      <c r="E76" s="89" t="s">
        <v>207</v>
      </c>
      <c r="F76" s="104" t="s">
        <v>34</v>
      </c>
      <c r="G76" s="104" t="s">
        <v>33</v>
      </c>
      <c r="H76" s="70">
        <v>1</v>
      </c>
      <c r="I76" s="70">
        <v>0</v>
      </c>
      <c r="J76" s="74"/>
      <c r="K76" s="74"/>
      <c r="L76" s="74"/>
      <c r="M76" s="63"/>
      <c r="N76" s="63"/>
      <c r="O76" s="63"/>
    </row>
    <row r="77" spans="2:15" ht="28.5" customHeight="1">
      <c r="B77" s="180"/>
      <c r="C77" s="183"/>
      <c r="D77" s="93">
        <v>72</v>
      </c>
      <c r="E77" s="91" t="s">
        <v>193</v>
      </c>
      <c r="F77" s="104" t="s">
        <v>33</v>
      </c>
      <c r="G77" s="104" t="s">
        <v>33</v>
      </c>
      <c r="H77" s="70">
        <v>0</v>
      </c>
      <c r="I77" s="70">
        <v>0</v>
      </c>
      <c r="J77" s="74"/>
      <c r="K77" s="74"/>
      <c r="L77" s="74"/>
      <c r="M77" s="63"/>
      <c r="N77" s="63"/>
      <c r="O77" s="63"/>
    </row>
    <row r="78" spans="2:15" ht="28.5" customHeight="1">
      <c r="B78" s="180"/>
      <c r="C78" s="183"/>
      <c r="D78" s="93">
        <v>73</v>
      </c>
      <c r="E78" s="91" t="s">
        <v>194</v>
      </c>
      <c r="F78" s="104" t="s">
        <v>33</v>
      </c>
      <c r="G78" s="104" t="s">
        <v>34</v>
      </c>
      <c r="H78" s="70">
        <v>0</v>
      </c>
      <c r="I78" s="70">
        <v>1</v>
      </c>
      <c r="J78" s="74"/>
      <c r="K78" s="74"/>
      <c r="L78" s="74"/>
      <c r="M78" s="63"/>
      <c r="N78" s="63"/>
      <c r="O78" s="63"/>
    </row>
    <row r="79" spans="2:15" ht="28.5" customHeight="1">
      <c r="B79" s="181"/>
      <c r="C79" s="184"/>
      <c r="D79" s="85">
        <v>74</v>
      </c>
      <c r="E79" s="86" t="s">
        <v>195</v>
      </c>
      <c r="F79" s="78" t="s">
        <v>33</v>
      </c>
      <c r="G79" s="78" t="s">
        <v>33</v>
      </c>
      <c r="H79" s="71">
        <v>0</v>
      </c>
      <c r="I79" s="71">
        <v>0</v>
      </c>
      <c r="J79" s="73"/>
      <c r="K79" s="73"/>
      <c r="L79" s="73"/>
      <c r="M79" s="63"/>
      <c r="N79" s="63"/>
      <c r="O79" s="63"/>
    </row>
    <row r="80" ht="19.5" customHeight="1">
      <c r="B80" s="80"/>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C24:C25"/>
    <mergeCell ref="C26:C27"/>
    <mergeCell ref="B3:B5"/>
    <mergeCell ref="B6:B12"/>
    <mergeCell ref="C6:C8"/>
    <mergeCell ref="C9:C12"/>
    <mergeCell ref="C4:C5"/>
    <mergeCell ref="D42:E42"/>
    <mergeCell ref="B13:B19"/>
    <mergeCell ref="C13:C15"/>
    <mergeCell ref="B20:B27"/>
    <mergeCell ref="C20:C23"/>
    <mergeCell ref="J15:J19"/>
    <mergeCell ref="K15:K19"/>
    <mergeCell ref="C16:C17"/>
    <mergeCell ref="L16:L19"/>
    <mergeCell ref="C18:C19"/>
    <mergeCell ref="D2:E2"/>
    <mergeCell ref="B28:B34"/>
    <mergeCell ref="C28:C30"/>
    <mergeCell ref="L29:L31"/>
    <mergeCell ref="J30:J34"/>
    <mergeCell ref="K30:K31"/>
    <mergeCell ref="C31:C32"/>
    <mergeCell ref="C33:C34"/>
    <mergeCell ref="L54:L57"/>
    <mergeCell ref="C57:C59"/>
    <mergeCell ref="C60:C61"/>
    <mergeCell ref="B35:B39"/>
    <mergeCell ref="C35:C36"/>
    <mergeCell ref="J36:J37"/>
    <mergeCell ref="C37:C39"/>
    <mergeCell ref="B43:B52"/>
    <mergeCell ref="C43:C44"/>
    <mergeCell ref="C45:C52"/>
    <mergeCell ref="B62:B79"/>
    <mergeCell ref="C62:C69"/>
    <mergeCell ref="C70:C75"/>
    <mergeCell ref="C76:C79"/>
    <mergeCell ref="B53:B61"/>
    <mergeCell ref="C53:C56"/>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0" t="s">
        <v>219</v>
      </c>
      <c r="C2" s="230"/>
      <c r="D2" s="230"/>
      <c r="E2" s="230"/>
      <c r="F2" s="230"/>
      <c r="G2" s="230"/>
      <c r="H2" s="8"/>
      <c r="I2" s="9"/>
      <c r="J2" s="10" t="s">
        <v>2</v>
      </c>
      <c r="K2" s="11"/>
      <c r="L2" s="11"/>
      <c r="M2" s="11"/>
      <c r="N2" s="12"/>
      <c r="O2" s="200" t="str">
        <f>'※【記入例】入力シート_基本情報'!G5</f>
        <v>○○部</v>
      </c>
      <c r="P2" s="201"/>
      <c r="Q2" s="201"/>
      <c r="R2" s="201"/>
      <c r="S2" s="201"/>
      <c r="T2" s="201"/>
      <c r="U2" s="201"/>
      <c r="V2" s="201"/>
      <c r="W2" s="201"/>
      <c r="X2" s="201"/>
      <c r="Y2" s="201"/>
      <c r="Z2" s="201"/>
      <c r="AA2" s="202"/>
      <c r="AB2" s="10" t="s">
        <v>3</v>
      </c>
      <c r="AC2" s="15"/>
      <c r="AD2" s="11"/>
      <c r="AE2" s="16"/>
      <c r="AF2" s="12"/>
      <c r="AG2" s="200" t="str">
        <f>'※【記入例】入力シート_基本情報'!Y5</f>
        <v>Aさん</v>
      </c>
      <c r="AH2" s="201"/>
      <c r="AI2" s="201"/>
      <c r="AJ2" s="201"/>
      <c r="AK2" s="201"/>
      <c r="AL2" s="201"/>
      <c r="AM2" s="201"/>
      <c r="AN2" s="201"/>
      <c r="AO2" s="17" t="s">
        <v>4</v>
      </c>
    </row>
    <row r="3" spans="1:41" s="7" customFormat="1" ht="15" customHeight="1">
      <c r="A3" s="4"/>
      <c r="B3" s="230"/>
      <c r="C3" s="230"/>
      <c r="D3" s="230"/>
      <c r="E3" s="230"/>
      <c r="F3" s="230"/>
      <c r="G3" s="230"/>
      <c r="H3" s="8"/>
      <c r="I3" s="9"/>
      <c r="J3" s="10" t="s">
        <v>5</v>
      </c>
      <c r="K3" s="11"/>
      <c r="L3" s="11"/>
      <c r="M3" s="16"/>
      <c r="N3" s="12"/>
      <c r="O3" s="200" t="str">
        <f>'※【記入例】入力シート_基本情報'!G6</f>
        <v>製造管理</v>
      </c>
      <c r="P3" s="201"/>
      <c r="Q3" s="201"/>
      <c r="R3" s="201"/>
      <c r="S3" s="202"/>
      <c r="T3" s="10" t="s">
        <v>141</v>
      </c>
      <c r="U3" s="16"/>
      <c r="V3" s="12"/>
      <c r="W3" s="221" t="str">
        <f>'※【記入例】入力シート_基本情報'!O6</f>
        <v>レベル３</v>
      </c>
      <c r="X3" s="222"/>
      <c r="Y3" s="222"/>
      <c r="Z3" s="222"/>
      <c r="AA3" s="223"/>
      <c r="AB3" s="10" t="s">
        <v>6</v>
      </c>
      <c r="AC3" s="11"/>
      <c r="AD3" s="11"/>
      <c r="AE3" s="11"/>
      <c r="AF3" s="18"/>
      <c r="AG3" s="200" t="str">
        <f>'※【記入例】入力シート_基本情報'!Y6</f>
        <v>B上司</v>
      </c>
      <c r="AH3" s="201"/>
      <c r="AI3" s="201"/>
      <c r="AJ3" s="201"/>
      <c r="AK3" s="201"/>
      <c r="AL3" s="201"/>
      <c r="AM3" s="201"/>
      <c r="AN3" s="201"/>
      <c r="AO3" s="17" t="s">
        <v>4</v>
      </c>
    </row>
    <row r="4" spans="1:41" s="7" customFormat="1" ht="15" customHeight="1">
      <c r="A4" s="5"/>
      <c r="B4" s="230"/>
      <c r="C4" s="230"/>
      <c r="D4" s="230"/>
      <c r="E4" s="230"/>
      <c r="F4" s="230"/>
      <c r="G4" s="230"/>
      <c r="H4" s="8"/>
      <c r="J4" s="10" t="s">
        <v>7</v>
      </c>
      <c r="K4" s="11"/>
      <c r="L4" s="11"/>
      <c r="M4" s="11"/>
      <c r="N4" s="18"/>
      <c r="O4" s="226">
        <v>0</v>
      </c>
      <c r="P4" s="224"/>
      <c r="Q4" s="224"/>
      <c r="R4" s="13" t="s">
        <v>8</v>
      </c>
      <c r="S4" s="224">
        <v>0</v>
      </c>
      <c r="T4" s="224"/>
      <c r="U4" s="13" t="s">
        <v>9</v>
      </c>
      <c r="V4" s="225">
        <v>0</v>
      </c>
      <c r="W4" s="225"/>
      <c r="X4" s="13" t="s">
        <v>10</v>
      </c>
      <c r="Y4" s="13"/>
      <c r="Z4" s="14"/>
      <c r="AA4" s="14"/>
      <c r="AB4" s="13" t="s">
        <v>142</v>
      </c>
      <c r="AC4" s="14"/>
      <c r="AD4" s="225">
        <v>0</v>
      </c>
      <c r="AE4" s="227"/>
      <c r="AF4" s="227"/>
      <c r="AG4" s="13" t="s">
        <v>8</v>
      </c>
      <c r="AH4" s="224">
        <v>0</v>
      </c>
      <c r="AI4" s="224"/>
      <c r="AJ4" s="13" t="s">
        <v>9</v>
      </c>
      <c r="AK4" s="225">
        <v>0</v>
      </c>
      <c r="AL4" s="225"/>
      <c r="AM4" s="13" t="s">
        <v>10</v>
      </c>
      <c r="AN4" s="13"/>
      <c r="AO4" s="19"/>
    </row>
    <row r="5" s="7" customFormat="1" ht="8.25" customHeight="1">
      <c r="A5" s="20"/>
    </row>
    <row r="6" spans="1:41" s="7" customFormat="1" ht="15" customHeight="1">
      <c r="A6" s="5"/>
      <c r="B6" s="228" t="s">
        <v>143</v>
      </c>
      <c r="C6" s="229"/>
      <c r="D6" s="229"/>
      <c r="E6" s="229"/>
      <c r="F6" s="229"/>
      <c r="G6" s="229"/>
      <c r="H6" s="229"/>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8"/>
      <c r="C7" s="229"/>
      <c r="D7" s="229"/>
      <c r="E7" s="229"/>
      <c r="F7" s="229"/>
      <c r="G7" s="229"/>
      <c r="H7" s="229"/>
      <c r="I7" s="20"/>
      <c r="L7" s="203"/>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5"/>
    </row>
    <row r="8" spans="2:41" s="7" customFormat="1" ht="15" customHeight="1">
      <c r="B8" s="25"/>
      <c r="C8" s="26"/>
      <c r="D8" s="26"/>
      <c r="E8" s="26"/>
      <c r="F8" s="26"/>
      <c r="G8" s="26"/>
      <c r="H8" s="36"/>
      <c r="L8" s="206"/>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8"/>
    </row>
    <row r="9" spans="2:41" s="7" customFormat="1" ht="15" customHeight="1">
      <c r="B9" s="27"/>
      <c r="C9" s="5"/>
      <c r="D9" s="5"/>
      <c r="E9" s="5"/>
      <c r="F9" s="5"/>
      <c r="G9" s="5"/>
      <c r="H9" s="56"/>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8"/>
    </row>
    <row r="10" spans="2:41" s="7" customFormat="1" ht="15" customHeight="1">
      <c r="B10" s="27"/>
      <c r="C10" s="5"/>
      <c r="D10" s="5"/>
      <c r="E10" s="5"/>
      <c r="F10" s="5"/>
      <c r="G10" s="5"/>
      <c r="H10" s="56"/>
      <c r="L10" s="206"/>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8"/>
    </row>
    <row r="11" spans="1:41" s="7" customFormat="1" ht="15" customHeight="1">
      <c r="A11" s="20"/>
      <c r="B11" s="27"/>
      <c r="C11" s="5"/>
      <c r="D11" s="24"/>
      <c r="E11" s="24"/>
      <c r="F11" s="24"/>
      <c r="G11" s="24"/>
      <c r="H11" s="37"/>
      <c r="L11" s="206"/>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8"/>
    </row>
    <row r="12" spans="1:41" s="7" customFormat="1" ht="15" customHeight="1">
      <c r="A12" s="20"/>
      <c r="B12" s="27"/>
      <c r="C12" s="5"/>
      <c r="D12" s="24"/>
      <c r="E12" s="24"/>
      <c r="F12" s="24"/>
      <c r="G12" s="24"/>
      <c r="H12" s="37"/>
      <c r="I12" s="20"/>
      <c r="L12" s="206"/>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8"/>
    </row>
    <row r="13" spans="1:41" s="7" customFormat="1" ht="15" customHeight="1">
      <c r="A13" s="20"/>
      <c r="B13" s="27"/>
      <c r="C13" s="5"/>
      <c r="D13" s="24"/>
      <c r="E13" s="24"/>
      <c r="F13" s="24"/>
      <c r="G13" s="24"/>
      <c r="H13" s="37"/>
      <c r="I13" s="20"/>
      <c r="L13" s="209"/>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2"/>
      <c r="M17" s="213"/>
      <c r="N17" s="213"/>
      <c r="O17" s="213"/>
      <c r="P17" s="213"/>
      <c r="Q17" s="213"/>
      <c r="R17" s="213"/>
      <c r="S17" s="213"/>
      <c r="T17" s="213"/>
      <c r="U17" s="213"/>
      <c r="V17" s="213"/>
      <c r="W17" s="213"/>
      <c r="X17" s="213"/>
      <c r="Y17" s="213"/>
      <c r="Z17" s="214"/>
      <c r="AA17" s="212"/>
      <c r="AB17" s="213"/>
      <c r="AC17" s="213"/>
      <c r="AD17" s="213"/>
      <c r="AE17" s="213"/>
      <c r="AF17" s="213"/>
      <c r="AG17" s="213"/>
      <c r="AH17" s="213"/>
      <c r="AI17" s="213"/>
      <c r="AJ17" s="213"/>
      <c r="AK17" s="213"/>
      <c r="AL17" s="213"/>
      <c r="AM17" s="213"/>
      <c r="AN17" s="213"/>
      <c r="AO17" s="214"/>
    </row>
    <row r="18" spans="1:41" s="7" customFormat="1" ht="15" customHeight="1">
      <c r="A18" s="20"/>
      <c r="B18" s="27"/>
      <c r="C18" s="5"/>
      <c r="D18" s="24"/>
      <c r="E18" s="24"/>
      <c r="F18" s="24"/>
      <c r="G18" s="24"/>
      <c r="H18" s="37"/>
      <c r="I18" s="20"/>
      <c r="L18" s="215"/>
      <c r="M18" s="216"/>
      <c r="N18" s="216"/>
      <c r="O18" s="216"/>
      <c r="P18" s="216"/>
      <c r="Q18" s="216"/>
      <c r="R18" s="216"/>
      <c r="S18" s="216"/>
      <c r="T18" s="216"/>
      <c r="U18" s="216"/>
      <c r="V18" s="216"/>
      <c r="W18" s="216"/>
      <c r="X18" s="216"/>
      <c r="Y18" s="216"/>
      <c r="Z18" s="217"/>
      <c r="AA18" s="215"/>
      <c r="AB18" s="216"/>
      <c r="AC18" s="216"/>
      <c r="AD18" s="216"/>
      <c r="AE18" s="216"/>
      <c r="AF18" s="216"/>
      <c r="AG18" s="216"/>
      <c r="AH18" s="216"/>
      <c r="AI18" s="216"/>
      <c r="AJ18" s="216"/>
      <c r="AK18" s="216"/>
      <c r="AL18" s="216"/>
      <c r="AM18" s="216"/>
      <c r="AN18" s="216"/>
      <c r="AO18" s="217"/>
    </row>
    <row r="19" spans="1:41" s="7" customFormat="1" ht="15" customHeight="1">
      <c r="A19" s="20"/>
      <c r="B19" s="27"/>
      <c r="C19" s="5"/>
      <c r="D19" s="24"/>
      <c r="E19" s="24"/>
      <c r="F19" s="24"/>
      <c r="G19" s="24"/>
      <c r="H19" s="37"/>
      <c r="I19" s="20"/>
      <c r="L19" s="215"/>
      <c r="M19" s="216"/>
      <c r="N19" s="216"/>
      <c r="O19" s="216"/>
      <c r="P19" s="216"/>
      <c r="Q19" s="216"/>
      <c r="R19" s="216"/>
      <c r="S19" s="216"/>
      <c r="T19" s="216"/>
      <c r="U19" s="216"/>
      <c r="V19" s="216"/>
      <c r="W19" s="216"/>
      <c r="X19" s="216"/>
      <c r="Y19" s="216"/>
      <c r="Z19" s="217"/>
      <c r="AA19" s="215"/>
      <c r="AB19" s="216"/>
      <c r="AC19" s="216"/>
      <c r="AD19" s="216"/>
      <c r="AE19" s="216"/>
      <c r="AF19" s="216"/>
      <c r="AG19" s="216"/>
      <c r="AH19" s="216"/>
      <c r="AI19" s="216"/>
      <c r="AJ19" s="216"/>
      <c r="AK19" s="216"/>
      <c r="AL19" s="216"/>
      <c r="AM19" s="216"/>
      <c r="AN19" s="216"/>
      <c r="AO19" s="217"/>
    </row>
    <row r="20" spans="1:41" s="7" customFormat="1" ht="15" customHeight="1">
      <c r="A20" s="20"/>
      <c r="B20" s="28"/>
      <c r="C20" s="24"/>
      <c r="D20" s="24"/>
      <c r="E20" s="24"/>
      <c r="F20" s="24"/>
      <c r="G20" s="24"/>
      <c r="H20" s="37"/>
      <c r="I20" s="20"/>
      <c r="L20" s="215"/>
      <c r="M20" s="216"/>
      <c r="N20" s="216"/>
      <c r="O20" s="216"/>
      <c r="P20" s="216"/>
      <c r="Q20" s="216"/>
      <c r="R20" s="216"/>
      <c r="S20" s="216"/>
      <c r="T20" s="216"/>
      <c r="U20" s="216"/>
      <c r="V20" s="216"/>
      <c r="W20" s="216"/>
      <c r="X20" s="216"/>
      <c r="Y20" s="216"/>
      <c r="Z20" s="217"/>
      <c r="AA20" s="215"/>
      <c r="AB20" s="216"/>
      <c r="AC20" s="216"/>
      <c r="AD20" s="216"/>
      <c r="AE20" s="216"/>
      <c r="AF20" s="216"/>
      <c r="AG20" s="216"/>
      <c r="AH20" s="216"/>
      <c r="AI20" s="216"/>
      <c r="AJ20" s="216"/>
      <c r="AK20" s="216"/>
      <c r="AL20" s="216"/>
      <c r="AM20" s="216"/>
      <c r="AN20" s="216"/>
      <c r="AO20" s="217"/>
    </row>
    <row r="21" spans="1:41" s="7" customFormat="1" ht="15" customHeight="1">
      <c r="A21" s="20"/>
      <c r="B21" s="28"/>
      <c r="C21" s="24"/>
      <c r="D21" s="24"/>
      <c r="E21" s="24"/>
      <c r="F21" s="24"/>
      <c r="G21" s="24"/>
      <c r="H21" s="37"/>
      <c r="I21" s="20"/>
      <c r="L21" s="218"/>
      <c r="M21" s="219"/>
      <c r="N21" s="219"/>
      <c r="O21" s="219"/>
      <c r="P21" s="219"/>
      <c r="Q21" s="219"/>
      <c r="R21" s="219"/>
      <c r="S21" s="219"/>
      <c r="T21" s="219"/>
      <c r="U21" s="219"/>
      <c r="V21" s="219"/>
      <c r="W21" s="219"/>
      <c r="X21" s="219"/>
      <c r="Y21" s="219"/>
      <c r="Z21" s="220"/>
      <c r="AA21" s="218"/>
      <c r="AB21" s="219"/>
      <c r="AC21" s="219"/>
      <c r="AD21" s="219"/>
      <c r="AE21" s="219"/>
      <c r="AF21" s="219"/>
      <c r="AG21" s="219"/>
      <c r="AH21" s="219"/>
      <c r="AI21" s="219"/>
      <c r="AJ21" s="219"/>
      <c r="AK21" s="219"/>
      <c r="AL21" s="219"/>
      <c r="AM21" s="219"/>
      <c r="AN21" s="219"/>
      <c r="AO21" s="22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12"/>
      <c r="M25" s="235"/>
      <c r="N25" s="235"/>
      <c r="O25" s="235"/>
      <c r="P25" s="235"/>
      <c r="Q25" s="235"/>
      <c r="R25" s="235"/>
      <c r="S25" s="235"/>
      <c r="T25" s="235"/>
      <c r="U25" s="235"/>
      <c r="V25" s="235"/>
      <c r="W25" s="235"/>
      <c r="X25" s="235"/>
      <c r="Y25" s="235"/>
      <c r="Z25" s="236"/>
      <c r="AA25" s="212"/>
      <c r="AB25" s="235"/>
      <c r="AC25" s="235"/>
      <c r="AD25" s="235"/>
      <c r="AE25" s="235"/>
      <c r="AF25" s="235"/>
      <c r="AG25" s="235"/>
      <c r="AH25" s="235"/>
      <c r="AI25" s="235"/>
      <c r="AJ25" s="235"/>
      <c r="AK25" s="235"/>
      <c r="AL25" s="235"/>
      <c r="AM25" s="235"/>
      <c r="AN25" s="235"/>
      <c r="AO25" s="236"/>
      <c r="AT25" s="44"/>
    </row>
    <row r="26" spans="1:46" s="7" customFormat="1" ht="14.25">
      <c r="A26" s="20"/>
      <c r="B26" s="231" t="s">
        <v>67</v>
      </c>
      <c r="C26" s="232"/>
      <c r="D26" s="232"/>
      <c r="E26" s="232"/>
      <c r="F26" s="45">
        <v>1.6666666666666667</v>
      </c>
      <c r="G26" s="45">
        <v>2</v>
      </c>
      <c r="H26" s="45">
        <v>2</v>
      </c>
      <c r="I26" s="20"/>
      <c r="L26" s="237"/>
      <c r="M26" s="238"/>
      <c r="N26" s="238"/>
      <c r="O26" s="238"/>
      <c r="P26" s="238"/>
      <c r="Q26" s="238"/>
      <c r="R26" s="238"/>
      <c r="S26" s="238"/>
      <c r="T26" s="238"/>
      <c r="U26" s="238"/>
      <c r="V26" s="238"/>
      <c r="W26" s="238"/>
      <c r="X26" s="238"/>
      <c r="Y26" s="238"/>
      <c r="Z26" s="239"/>
      <c r="AA26" s="237"/>
      <c r="AB26" s="238"/>
      <c r="AC26" s="238"/>
      <c r="AD26" s="238"/>
      <c r="AE26" s="238"/>
      <c r="AF26" s="238"/>
      <c r="AG26" s="238"/>
      <c r="AH26" s="238"/>
      <c r="AI26" s="238"/>
      <c r="AJ26" s="238"/>
      <c r="AK26" s="238"/>
      <c r="AL26" s="238"/>
      <c r="AM26" s="238"/>
      <c r="AN26" s="238"/>
      <c r="AO26" s="239"/>
      <c r="AT26" s="44"/>
    </row>
    <row r="27" spans="1:46" s="7" customFormat="1" ht="14.25">
      <c r="A27" s="20"/>
      <c r="B27" s="233" t="s">
        <v>209</v>
      </c>
      <c r="C27" s="232"/>
      <c r="D27" s="232"/>
      <c r="E27" s="232"/>
      <c r="F27" s="46">
        <v>1.7142857142857142</v>
      </c>
      <c r="G27" s="46">
        <v>1.7142857142857142</v>
      </c>
      <c r="H27" s="46">
        <v>2</v>
      </c>
      <c r="I27" s="20"/>
      <c r="L27" s="237"/>
      <c r="M27" s="238"/>
      <c r="N27" s="238"/>
      <c r="O27" s="238"/>
      <c r="P27" s="238"/>
      <c r="Q27" s="238"/>
      <c r="R27" s="238"/>
      <c r="S27" s="238"/>
      <c r="T27" s="238"/>
      <c r="U27" s="238"/>
      <c r="V27" s="238"/>
      <c r="W27" s="238"/>
      <c r="X27" s="238"/>
      <c r="Y27" s="238"/>
      <c r="Z27" s="239"/>
      <c r="AA27" s="237"/>
      <c r="AB27" s="238"/>
      <c r="AC27" s="238"/>
      <c r="AD27" s="238"/>
      <c r="AE27" s="238"/>
      <c r="AF27" s="238"/>
      <c r="AG27" s="238"/>
      <c r="AH27" s="238"/>
      <c r="AI27" s="238"/>
      <c r="AJ27" s="238"/>
      <c r="AK27" s="238"/>
      <c r="AL27" s="238"/>
      <c r="AM27" s="238"/>
      <c r="AN27" s="238"/>
      <c r="AO27" s="239"/>
      <c r="AT27" s="44"/>
    </row>
    <row r="28" spans="1:46" s="7" customFormat="1" ht="15" customHeight="1">
      <c r="A28" s="20"/>
      <c r="B28" s="244" t="s">
        <v>210</v>
      </c>
      <c r="C28" s="232"/>
      <c r="D28" s="232"/>
      <c r="E28" s="232"/>
      <c r="F28" s="45">
        <v>1.5714285714285714</v>
      </c>
      <c r="G28" s="45">
        <v>2</v>
      </c>
      <c r="H28" s="45">
        <v>2</v>
      </c>
      <c r="I28" s="20"/>
      <c r="L28" s="237"/>
      <c r="M28" s="238"/>
      <c r="N28" s="238"/>
      <c r="O28" s="238"/>
      <c r="P28" s="238"/>
      <c r="Q28" s="238"/>
      <c r="R28" s="238"/>
      <c r="S28" s="238"/>
      <c r="T28" s="238"/>
      <c r="U28" s="238"/>
      <c r="V28" s="238"/>
      <c r="W28" s="238"/>
      <c r="X28" s="238"/>
      <c r="Y28" s="238"/>
      <c r="Z28" s="239"/>
      <c r="AA28" s="237"/>
      <c r="AB28" s="238"/>
      <c r="AC28" s="238"/>
      <c r="AD28" s="238"/>
      <c r="AE28" s="238"/>
      <c r="AF28" s="238"/>
      <c r="AG28" s="238"/>
      <c r="AH28" s="238"/>
      <c r="AI28" s="238"/>
      <c r="AJ28" s="238"/>
      <c r="AK28" s="238"/>
      <c r="AL28" s="238"/>
      <c r="AM28" s="238"/>
      <c r="AN28" s="238"/>
      <c r="AO28" s="239"/>
      <c r="AT28" s="44"/>
    </row>
    <row r="29" spans="1:41" s="7" customFormat="1" ht="15" customHeight="1">
      <c r="A29" s="20"/>
      <c r="B29" s="243" t="s">
        <v>211</v>
      </c>
      <c r="C29" s="232"/>
      <c r="D29" s="232"/>
      <c r="E29" s="232"/>
      <c r="F29" s="46">
        <v>1.375</v>
      </c>
      <c r="G29" s="46">
        <v>1.625</v>
      </c>
      <c r="H29" s="46">
        <v>2</v>
      </c>
      <c r="I29" s="20"/>
      <c r="L29" s="237"/>
      <c r="M29" s="238"/>
      <c r="N29" s="238"/>
      <c r="O29" s="238"/>
      <c r="P29" s="238"/>
      <c r="Q29" s="238"/>
      <c r="R29" s="238"/>
      <c r="S29" s="238"/>
      <c r="T29" s="238"/>
      <c r="U29" s="238"/>
      <c r="V29" s="238"/>
      <c r="W29" s="238"/>
      <c r="X29" s="238"/>
      <c r="Y29" s="238"/>
      <c r="Z29" s="239"/>
      <c r="AA29" s="237"/>
      <c r="AB29" s="238"/>
      <c r="AC29" s="238"/>
      <c r="AD29" s="238"/>
      <c r="AE29" s="238"/>
      <c r="AF29" s="238"/>
      <c r="AG29" s="238"/>
      <c r="AH29" s="238"/>
      <c r="AI29" s="238"/>
      <c r="AJ29" s="238"/>
      <c r="AK29" s="238"/>
      <c r="AL29" s="238"/>
      <c r="AM29" s="238"/>
      <c r="AN29" s="238"/>
      <c r="AO29" s="239"/>
    </row>
    <row r="30" spans="1:41" s="7" customFormat="1" ht="25.5" customHeight="1">
      <c r="A30" s="20"/>
      <c r="B30" s="231" t="s">
        <v>220</v>
      </c>
      <c r="C30" s="232"/>
      <c r="D30" s="232"/>
      <c r="E30" s="232"/>
      <c r="F30" s="45">
        <v>2</v>
      </c>
      <c r="G30" s="45">
        <v>2</v>
      </c>
      <c r="H30" s="45">
        <v>2</v>
      </c>
      <c r="I30" s="20"/>
      <c r="L30" s="240"/>
      <c r="M30" s="241"/>
      <c r="N30" s="241"/>
      <c r="O30" s="241"/>
      <c r="P30" s="241"/>
      <c r="Q30" s="241"/>
      <c r="R30" s="241"/>
      <c r="S30" s="241"/>
      <c r="T30" s="241"/>
      <c r="U30" s="241"/>
      <c r="V30" s="241"/>
      <c r="W30" s="241"/>
      <c r="X30" s="241"/>
      <c r="Y30" s="241"/>
      <c r="Z30" s="242"/>
      <c r="AA30" s="240"/>
      <c r="AB30" s="241"/>
      <c r="AC30" s="241"/>
      <c r="AD30" s="241"/>
      <c r="AE30" s="241"/>
      <c r="AF30" s="241"/>
      <c r="AG30" s="241"/>
      <c r="AH30" s="241"/>
      <c r="AI30" s="241"/>
      <c r="AJ30" s="241"/>
      <c r="AK30" s="241"/>
      <c r="AL30" s="241"/>
      <c r="AM30" s="241"/>
      <c r="AN30" s="241"/>
      <c r="AO30" s="242"/>
    </row>
    <row r="31" spans="1:9" s="7" customFormat="1" ht="15" customHeight="1">
      <c r="A31" s="20"/>
      <c r="B31" s="243" t="s">
        <v>212</v>
      </c>
      <c r="C31" s="232"/>
      <c r="D31" s="232"/>
      <c r="E31" s="232"/>
      <c r="F31" s="46">
        <v>1.6</v>
      </c>
      <c r="G31" s="46">
        <v>2</v>
      </c>
      <c r="H31" s="46">
        <v>2</v>
      </c>
      <c r="I31" s="20"/>
    </row>
    <row r="32" spans="1:41" s="7" customFormat="1" ht="14.25">
      <c r="A32" s="124"/>
      <c r="B32" s="121" t="s">
        <v>208</v>
      </c>
      <c r="C32" s="122"/>
      <c r="D32" s="122"/>
      <c r="E32" s="122"/>
      <c r="F32" s="123">
        <v>1.6</v>
      </c>
      <c r="G32" s="123">
        <v>1.1</v>
      </c>
      <c r="H32" s="123">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3" t="s">
        <v>225</v>
      </c>
      <c r="C33" s="234"/>
      <c r="D33" s="234"/>
      <c r="E33" s="234"/>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45" t="s">
        <v>221</v>
      </c>
      <c r="C34" s="245"/>
      <c r="D34" s="245"/>
      <c r="E34" s="245"/>
      <c r="F34" s="45">
        <v>1.2777777777777777</v>
      </c>
      <c r="G34" s="45">
        <v>1.2222222222222223</v>
      </c>
      <c r="H34" s="45">
        <v>2</v>
      </c>
      <c r="I34" s="20"/>
      <c r="L34" s="212"/>
      <c r="M34" s="213"/>
      <c r="N34" s="213"/>
      <c r="O34" s="213"/>
      <c r="P34" s="213"/>
      <c r="Q34" s="213"/>
      <c r="R34" s="213"/>
      <c r="S34" s="213"/>
      <c r="T34" s="213"/>
      <c r="U34" s="213"/>
      <c r="V34" s="213"/>
      <c r="W34" s="213"/>
      <c r="X34" s="213"/>
      <c r="Y34" s="213"/>
      <c r="Z34" s="214"/>
      <c r="AA34" s="212"/>
      <c r="AB34" s="213"/>
      <c r="AC34" s="213"/>
      <c r="AD34" s="213"/>
      <c r="AE34" s="213"/>
      <c r="AF34" s="213"/>
      <c r="AG34" s="213"/>
      <c r="AH34" s="213"/>
      <c r="AI34" s="213"/>
      <c r="AJ34" s="213"/>
      <c r="AK34" s="213"/>
      <c r="AL34" s="213"/>
      <c r="AM34" s="213"/>
      <c r="AN34" s="213"/>
      <c r="AO34" s="214"/>
    </row>
    <row r="35" spans="1:41" s="7" customFormat="1" ht="18" customHeight="1">
      <c r="A35" s="20"/>
      <c r="B35" s="137"/>
      <c r="C35" s="137"/>
      <c r="D35" s="138"/>
      <c r="E35" s="138"/>
      <c r="F35" s="139"/>
      <c r="G35" s="139"/>
      <c r="H35" s="139"/>
      <c r="I35" s="20"/>
      <c r="L35" s="215"/>
      <c r="M35" s="216"/>
      <c r="N35" s="216"/>
      <c r="O35" s="216"/>
      <c r="P35" s="216"/>
      <c r="Q35" s="216"/>
      <c r="R35" s="216"/>
      <c r="S35" s="216"/>
      <c r="T35" s="216"/>
      <c r="U35" s="216"/>
      <c r="V35" s="216"/>
      <c r="W35" s="216"/>
      <c r="X35" s="216"/>
      <c r="Y35" s="216"/>
      <c r="Z35" s="217"/>
      <c r="AA35" s="215"/>
      <c r="AB35" s="216"/>
      <c r="AC35" s="216"/>
      <c r="AD35" s="216"/>
      <c r="AE35" s="216"/>
      <c r="AF35" s="216"/>
      <c r="AG35" s="216"/>
      <c r="AH35" s="216"/>
      <c r="AI35" s="216"/>
      <c r="AJ35" s="216"/>
      <c r="AK35" s="216"/>
      <c r="AL35" s="216"/>
      <c r="AM35" s="216"/>
      <c r="AN35" s="216"/>
      <c r="AO35" s="217"/>
    </row>
    <row r="36" spans="1:41" s="7" customFormat="1" ht="14.25">
      <c r="A36" s="20"/>
      <c r="B36" s="3"/>
      <c r="C36" s="3"/>
      <c r="D36" s="3"/>
      <c r="E36" s="3"/>
      <c r="I36" s="20"/>
      <c r="L36" s="215"/>
      <c r="M36" s="216"/>
      <c r="N36" s="216"/>
      <c r="O36" s="216"/>
      <c r="P36" s="216"/>
      <c r="Q36" s="216"/>
      <c r="R36" s="216"/>
      <c r="S36" s="216"/>
      <c r="T36" s="216"/>
      <c r="U36" s="216"/>
      <c r="V36" s="216"/>
      <c r="W36" s="216"/>
      <c r="X36" s="216"/>
      <c r="Y36" s="216"/>
      <c r="Z36" s="217"/>
      <c r="AA36" s="215"/>
      <c r="AB36" s="216"/>
      <c r="AC36" s="216"/>
      <c r="AD36" s="216"/>
      <c r="AE36" s="216"/>
      <c r="AF36" s="216"/>
      <c r="AG36" s="216"/>
      <c r="AH36" s="216"/>
      <c r="AI36" s="216"/>
      <c r="AJ36" s="216"/>
      <c r="AK36" s="216"/>
      <c r="AL36" s="216"/>
      <c r="AM36" s="216"/>
      <c r="AN36" s="216"/>
      <c r="AO36" s="217"/>
    </row>
    <row r="37" spans="1:41" s="7" customFormat="1" ht="17.25" customHeight="1">
      <c r="A37" s="20"/>
      <c r="B37" s="3"/>
      <c r="C37" s="3"/>
      <c r="D37" s="3"/>
      <c r="E37" s="3"/>
      <c r="I37" s="20"/>
      <c r="L37" s="215"/>
      <c r="M37" s="216"/>
      <c r="N37" s="216"/>
      <c r="O37" s="216"/>
      <c r="P37" s="216"/>
      <c r="Q37" s="216"/>
      <c r="R37" s="216"/>
      <c r="S37" s="216"/>
      <c r="T37" s="216"/>
      <c r="U37" s="216"/>
      <c r="V37" s="216"/>
      <c r="W37" s="216"/>
      <c r="X37" s="216"/>
      <c r="Y37" s="216"/>
      <c r="Z37" s="217"/>
      <c r="AA37" s="215"/>
      <c r="AB37" s="216"/>
      <c r="AC37" s="216"/>
      <c r="AD37" s="216"/>
      <c r="AE37" s="216"/>
      <c r="AF37" s="216"/>
      <c r="AG37" s="216"/>
      <c r="AH37" s="216"/>
      <c r="AI37" s="216"/>
      <c r="AJ37" s="216"/>
      <c r="AK37" s="216"/>
      <c r="AL37" s="216"/>
      <c r="AM37" s="216"/>
      <c r="AN37" s="216"/>
      <c r="AO37" s="217"/>
    </row>
    <row r="38" spans="1:41" s="7" customFormat="1" ht="14.25">
      <c r="A38" s="20"/>
      <c r="B38" s="3"/>
      <c r="C38" s="3"/>
      <c r="D38" s="3"/>
      <c r="E38" s="3"/>
      <c r="I38" s="20"/>
      <c r="L38" s="215"/>
      <c r="M38" s="216"/>
      <c r="N38" s="216"/>
      <c r="O38" s="216"/>
      <c r="P38" s="216"/>
      <c r="Q38" s="216"/>
      <c r="R38" s="216"/>
      <c r="S38" s="216"/>
      <c r="T38" s="216"/>
      <c r="U38" s="216"/>
      <c r="V38" s="216"/>
      <c r="W38" s="216"/>
      <c r="X38" s="216"/>
      <c r="Y38" s="216"/>
      <c r="Z38" s="217"/>
      <c r="AA38" s="215"/>
      <c r="AB38" s="216"/>
      <c r="AC38" s="216"/>
      <c r="AD38" s="216"/>
      <c r="AE38" s="216"/>
      <c r="AF38" s="216"/>
      <c r="AG38" s="216"/>
      <c r="AH38" s="216"/>
      <c r="AI38" s="216"/>
      <c r="AJ38" s="216"/>
      <c r="AK38" s="216"/>
      <c r="AL38" s="216"/>
      <c r="AM38" s="216"/>
      <c r="AN38" s="216"/>
      <c r="AO38" s="217"/>
    </row>
    <row r="39" spans="1:41" s="7" customFormat="1" ht="15" customHeight="1">
      <c r="A39" s="20"/>
      <c r="B39" s="3"/>
      <c r="C39" s="3"/>
      <c r="D39" s="3"/>
      <c r="E39" s="3"/>
      <c r="F39" s="3"/>
      <c r="G39" s="3"/>
      <c r="H39" s="3"/>
      <c r="I39" s="20"/>
      <c r="L39" s="218"/>
      <c r="M39" s="219"/>
      <c r="N39" s="219"/>
      <c r="O39" s="219"/>
      <c r="P39" s="219"/>
      <c r="Q39" s="219"/>
      <c r="R39" s="219"/>
      <c r="S39" s="219"/>
      <c r="T39" s="219"/>
      <c r="U39" s="219"/>
      <c r="V39" s="219"/>
      <c r="W39" s="219"/>
      <c r="X39" s="219"/>
      <c r="Y39" s="219"/>
      <c r="Z39" s="220"/>
      <c r="AA39" s="218"/>
      <c r="AB39" s="219"/>
      <c r="AC39" s="219"/>
      <c r="AD39" s="219"/>
      <c r="AE39" s="219"/>
      <c r="AF39" s="219"/>
      <c r="AG39" s="219"/>
      <c r="AH39" s="219"/>
      <c r="AI39" s="219"/>
      <c r="AJ39" s="219"/>
      <c r="AK39" s="219"/>
      <c r="AL39" s="219"/>
      <c r="AM39" s="219"/>
      <c r="AN39" s="219"/>
      <c r="AO39" s="220"/>
    </row>
  </sheetData>
  <sheetProtection/>
  <mergeCells count="28">
    <mergeCell ref="B29:E29"/>
    <mergeCell ref="B34:E34"/>
    <mergeCell ref="B26:E26"/>
    <mergeCell ref="B27:E27"/>
    <mergeCell ref="B33:E33"/>
    <mergeCell ref="L25:Z30"/>
    <mergeCell ref="AA25:AO30"/>
    <mergeCell ref="L34:Z39"/>
    <mergeCell ref="AA34:AO39"/>
    <mergeCell ref="B30:E30"/>
    <mergeCell ref="B31:E31"/>
    <mergeCell ref="B28:E28"/>
    <mergeCell ref="O4:Q4"/>
    <mergeCell ref="S4:T4"/>
    <mergeCell ref="V4:W4"/>
    <mergeCell ref="AD4:AF4"/>
    <mergeCell ref="B6:H7"/>
    <mergeCell ref="B2:G4"/>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X17" sqref="X17"/>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69" t="s">
        <v>2</v>
      </c>
      <c r="C5" s="170"/>
      <c r="D5" s="170"/>
      <c r="E5" s="170"/>
      <c r="F5" s="170"/>
      <c r="G5" s="254"/>
      <c r="H5" s="255"/>
      <c r="I5" s="255"/>
      <c r="J5" s="255"/>
      <c r="K5" s="255"/>
      <c r="L5" s="255"/>
      <c r="M5" s="255"/>
      <c r="N5" s="255"/>
      <c r="O5" s="255"/>
      <c r="P5" s="255"/>
      <c r="Q5" s="255"/>
      <c r="R5" s="255"/>
      <c r="S5" s="257"/>
      <c r="T5" s="171" t="s">
        <v>3</v>
      </c>
      <c r="U5" s="170"/>
      <c r="V5" s="170"/>
      <c r="W5" s="170"/>
      <c r="X5" s="170"/>
      <c r="Y5" s="254"/>
      <c r="Z5" s="255"/>
      <c r="AA5" s="255"/>
      <c r="AB5" s="255"/>
      <c r="AC5" s="255"/>
      <c r="AD5" s="255"/>
      <c r="AE5" s="255"/>
      <c r="AF5" s="255"/>
      <c r="AG5" s="256"/>
    </row>
    <row r="6" spans="2:33" ht="22.5" customHeight="1" thickBot="1">
      <c r="B6" s="169" t="s">
        <v>5</v>
      </c>
      <c r="C6" s="170"/>
      <c r="D6" s="170"/>
      <c r="E6" s="170"/>
      <c r="F6" s="170"/>
      <c r="G6" s="254"/>
      <c r="H6" s="255"/>
      <c r="I6" s="255"/>
      <c r="J6" s="255"/>
      <c r="K6" s="258"/>
      <c r="L6" s="176" t="s">
        <v>28</v>
      </c>
      <c r="M6" s="177"/>
      <c r="N6" s="178"/>
      <c r="O6" s="259"/>
      <c r="P6" s="260"/>
      <c r="Q6" s="260"/>
      <c r="R6" s="260"/>
      <c r="S6" s="261"/>
      <c r="T6" s="171" t="s">
        <v>6</v>
      </c>
      <c r="U6" s="170"/>
      <c r="V6" s="172"/>
      <c r="W6" s="172"/>
      <c r="X6" s="172"/>
      <c r="Y6" s="254"/>
      <c r="Z6" s="255"/>
      <c r="AA6" s="255"/>
      <c r="AB6" s="255"/>
      <c r="AC6" s="255"/>
      <c r="AD6" s="255"/>
      <c r="AE6" s="255"/>
      <c r="AF6" s="255"/>
      <c r="AG6" s="256"/>
    </row>
    <row r="7" spans="2:33" ht="24.75" customHeight="1" thickBot="1">
      <c r="B7" s="169" t="s">
        <v>7</v>
      </c>
      <c r="C7" s="170"/>
      <c r="D7" s="170"/>
      <c r="E7" s="170"/>
      <c r="F7" s="170"/>
      <c r="G7" s="246"/>
      <c r="H7" s="247"/>
      <c r="I7" s="248"/>
      <c r="J7" s="67" t="s">
        <v>8</v>
      </c>
      <c r="K7" s="246"/>
      <c r="L7" s="248"/>
      <c r="M7" s="66" t="s">
        <v>9</v>
      </c>
      <c r="N7" s="246"/>
      <c r="O7" s="248"/>
      <c r="P7" s="67" t="s">
        <v>10</v>
      </c>
      <c r="Q7" s="251" t="s">
        <v>11</v>
      </c>
      <c r="R7" s="252"/>
      <c r="S7" s="252"/>
      <c r="T7" s="253"/>
      <c r="U7" s="253"/>
      <c r="V7" s="246"/>
      <c r="W7" s="249"/>
      <c r="X7" s="250"/>
      <c r="Y7" s="67" t="s">
        <v>8</v>
      </c>
      <c r="Z7" s="246"/>
      <c r="AA7" s="248"/>
      <c r="AB7" s="67" t="s">
        <v>9</v>
      </c>
      <c r="AC7" s="246"/>
      <c r="AD7" s="248"/>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67"/>
  <sheetViews>
    <sheetView zoomScale="80" zoomScaleNormal="80" zoomScaleSheetLayoutView="70" zoomScalePageLayoutView="0" workbookViewId="0" topLeftCell="A43">
      <selection activeCell="O55" sqref="O55"/>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0" t="s">
        <v>39</v>
      </c>
      <c r="C1" s="107"/>
      <c r="D1" s="111"/>
      <c r="E1" s="107"/>
      <c r="F1" s="107"/>
      <c r="G1" s="107"/>
      <c r="H1" s="107"/>
      <c r="I1" s="107"/>
      <c r="J1" s="107"/>
      <c r="K1" s="107"/>
      <c r="L1" s="107"/>
    </row>
    <row r="2" spans="2:19" s="62" customFormat="1" ht="26.25" customHeight="1">
      <c r="B2" s="60" t="s">
        <v>25</v>
      </c>
      <c r="C2" s="60" t="s">
        <v>26</v>
      </c>
      <c r="D2" s="198"/>
      <c r="E2" s="199"/>
      <c r="F2" s="61" t="s">
        <v>1</v>
      </c>
      <c r="G2" s="61" t="s">
        <v>0</v>
      </c>
      <c r="H2" s="61" t="s">
        <v>37</v>
      </c>
      <c r="I2" s="61" t="s">
        <v>36</v>
      </c>
      <c r="J2" s="61" t="s">
        <v>30</v>
      </c>
      <c r="K2" s="61" t="s">
        <v>31</v>
      </c>
      <c r="L2" s="61" t="s">
        <v>38</v>
      </c>
      <c r="O2"/>
      <c r="P2"/>
      <c r="Q2"/>
      <c r="R2"/>
      <c r="S2"/>
    </row>
    <row r="3" spans="2:19" s="1" customFormat="1" ht="38.25" customHeight="1">
      <c r="B3" s="189" t="s">
        <v>46</v>
      </c>
      <c r="C3" s="81" t="s">
        <v>124</v>
      </c>
      <c r="D3" s="130">
        <v>1</v>
      </c>
      <c r="E3" s="88" t="s">
        <v>127</v>
      </c>
      <c r="F3" s="75"/>
      <c r="G3" s="75"/>
      <c r="H3" s="69" t="b">
        <f aca="true" t="shared" si="0" ref="H3:H12">IF(F3="○",2,IF(F3="△",1,IF(F3="×",0,IF(F3="－",""))))</f>
        <v>0</v>
      </c>
      <c r="I3" s="69" t="b">
        <f aca="true" t="shared" si="1" ref="I3:I12">IF(G3="○",2,IF(G3="△",1,IF(G3="×",0,IF(G3="－",""))))</f>
        <v>0</v>
      </c>
      <c r="J3" s="142" t="e">
        <f>AVERAGE(H3:H5)</f>
        <v>#DIV/0!</v>
      </c>
      <c r="K3" s="142" t="e">
        <f>AVERAGE(I3:I5)</f>
        <v>#DIV/0!</v>
      </c>
      <c r="L3" s="144"/>
      <c r="O3" s="52"/>
      <c r="P3"/>
      <c r="Q3"/>
      <c r="R3"/>
      <c r="S3"/>
    </row>
    <row r="4" spans="2:19" s="1" customFormat="1" ht="41.25" customHeight="1">
      <c r="B4" s="190"/>
      <c r="C4" s="189" t="s">
        <v>125</v>
      </c>
      <c r="D4" s="131">
        <f>D3+1</f>
        <v>2</v>
      </c>
      <c r="E4" s="84" t="s">
        <v>128</v>
      </c>
      <c r="F4" s="76"/>
      <c r="G4" s="76"/>
      <c r="H4" s="70" t="b">
        <f>IF(F4="○",2,IF(F4="△",1,IF(F4="×",0,IF(F4="－",""))))</f>
        <v>0</v>
      </c>
      <c r="I4" s="70" t="b">
        <f>IF(G4="○",2,IF(G4="△",1,IF(G4="×",0,IF(G4="－",""))))</f>
        <v>0</v>
      </c>
      <c r="J4" s="195"/>
      <c r="K4" s="195"/>
      <c r="L4" s="195"/>
      <c r="O4" s="52"/>
      <c r="P4"/>
      <c r="Q4"/>
      <c r="R4"/>
      <c r="S4"/>
    </row>
    <row r="5" spans="2:19" s="1" customFormat="1" ht="38.25" customHeight="1">
      <c r="B5" s="262"/>
      <c r="C5" s="191"/>
      <c r="D5" s="94">
        <f aca="true" t="shared" si="2" ref="D5:D33">D4+1</f>
        <v>3</v>
      </c>
      <c r="E5" s="86" t="s">
        <v>126</v>
      </c>
      <c r="F5" s="78"/>
      <c r="G5" s="78"/>
      <c r="H5" s="71" t="b">
        <f>IF(F5="○",2,IF(F5="△",1,IF(F5="×",0,IF(F5="－",""))))</f>
        <v>0</v>
      </c>
      <c r="I5" s="71" t="b">
        <f>IF(G5="○",2,IF(G5="△",1,IF(G5="×",0,IF(G5="－",""))))</f>
        <v>0</v>
      </c>
      <c r="J5" s="274"/>
      <c r="K5" s="274"/>
      <c r="L5" s="274"/>
      <c r="O5" s="52"/>
      <c r="P5"/>
      <c r="Q5"/>
      <c r="R5"/>
      <c r="S5"/>
    </row>
    <row r="6" spans="2:19" s="1" customFormat="1" ht="37.5" customHeight="1">
      <c r="B6" s="189" t="s">
        <v>145</v>
      </c>
      <c r="C6" s="189" t="s">
        <v>129</v>
      </c>
      <c r="D6" s="115">
        <f t="shared" si="2"/>
        <v>4</v>
      </c>
      <c r="E6" s="118" t="s">
        <v>76</v>
      </c>
      <c r="F6" s="77"/>
      <c r="G6" s="77"/>
      <c r="H6" s="69" t="b">
        <f t="shared" si="0"/>
        <v>0</v>
      </c>
      <c r="I6" s="69" t="b">
        <f t="shared" si="1"/>
        <v>0</v>
      </c>
      <c r="J6" s="119" t="e">
        <f>AVERAGE(H6:H12)</f>
        <v>#DIV/0!</v>
      </c>
      <c r="K6" s="119" t="e">
        <f>AVERAGE(I6:I12)</f>
        <v>#DIV/0!</v>
      </c>
      <c r="L6" s="127"/>
      <c r="O6" s="52"/>
      <c r="P6"/>
      <c r="Q6"/>
      <c r="R6"/>
      <c r="S6"/>
    </row>
    <row r="7" spans="2:19" s="1" customFormat="1" ht="23.25">
      <c r="B7" s="190"/>
      <c r="C7" s="190"/>
      <c r="D7" s="90">
        <f t="shared" si="2"/>
        <v>5</v>
      </c>
      <c r="E7" s="91" t="s">
        <v>77</v>
      </c>
      <c r="F7" s="76"/>
      <c r="G7" s="76"/>
      <c r="H7" s="70" t="b">
        <f t="shared" si="0"/>
        <v>0</v>
      </c>
      <c r="I7" s="70" t="b">
        <f t="shared" si="1"/>
        <v>0</v>
      </c>
      <c r="J7" s="74"/>
      <c r="K7" s="74"/>
      <c r="L7" s="112"/>
      <c r="O7"/>
      <c r="P7"/>
      <c r="Q7"/>
      <c r="R7"/>
      <c r="S7"/>
    </row>
    <row r="8" spans="2:19" s="1" customFormat="1" ht="26.25" customHeight="1">
      <c r="B8" s="190"/>
      <c r="C8" s="191"/>
      <c r="D8" s="85">
        <f t="shared" si="2"/>
        <v>6</v>
      </c>
      <c r="E8" s="92" t="s">
        <v>78</v>
      </c>
      <c r="F8" s="76"/>
      <c r="G8" s="76"/>
      <c r="H8" s="70" t="b">
        <f t="shared" si="0"/>
        <v>0</v>
      </c>
      <c r="I8" s="70" t="b">
        <f t="shared" si="1"/>
        <v>0</v>
      </c>
      <c r="J8" s="98"/>
      <c r="K8" s="98"/>
      <c r="L8" s="113"/>
      <c r="O8"/>
      <c r="P8"/>
      <c r="Q8"/>
      <c r="R8"/>
      <c r="S8"/>
    </row>
    <row r="9" spans="2:12" s="1" customFormat="1" ht="30" customHeight="1">
      <c r="B9" s="190"/>
      <c r="C9" s="189" t="s">
        <v>130</v>
      </c>
      <c r="D9" s="83">
        <f t="shared" si="2"/>
        <v>7</v>
      </c>
      <c r="E9" s="84" t="s">
        <v>79</v>
      </c>
      <c r="F9" s="76"/>
      <c r="G9" s="76"/>
      <c r="H9" s="70" t="b">
        <f t="shared" si="0"/>
        <v>0</v>
      </c>
      <c r="I9" s="70" t="b">
        <f t="shared" si="1"/>
        <v>0</v>
      </c>
      <c r="J9" s="98"/>
      <c r="K9" s="98"/>
      <c r="L9" s="113"/>
    </row>
    <row r="10" spans="2:12" s="1" customFormat="1" ht="43.5" customHeight="1">
      <c r="B10" s="190"/>
      <c r="C10" s="190"/>
      <c r="D10" s="93">
        <f t="shared" si="2"/>
        <v>8</v>
      </c>
      <c r="E10" s="91" t="s">
        <v>73</v>
      </c>
      <c r="F10" s="76"/>
      <c r="G10" s="76"/>
      <c r="H10" s="70" t="b">
        <f>IF(F10="○",2,IF(F10="△",1,IF(F10="×",0,IF(F10="－",""))))</f>
        <v>0</v>
      </c>
      <c r="I10" s="70" t="b">
        <f>IF(G10="○",2,IF(G10="△",1,IF(G10="×",0,IF(G10="－",""))))</f>
        <v>0</v>
      </c>
      <c r="J10" s="98"/>
      <c r="K10" s="98"/>
      <c r="L10" s="113"/>
    </row>
    <row r="11" spans="2:12" s="1" customFormat="1" ht="23.25">
      <c r="B11" s="265"/>
      <c r="C11" s="190"/>
      <c r="D11" s="93">
        <f t="shared" si="2"/>
        <v>9</v>
      </c>
      <c r="E11" s="91" t="s">
        <v>80</v>
      </c>
      <c r="F11" s="76"/>
      <c r="G11" s="76"/>
      <c r="H11" s="70" t="b">
        <f t="shared" si="0"/>
        <v>0</v>
      </c>
      <c r="I11" s="70" t="b">
        <f t="shared" si="1"/>
        <v>0</v>
      </c>
      <c r="J11" s="98"/>
      <c r="K11" s="98"/>
      <c r="L11" s="113"/>
    </row>
    <row r="12" spans="2:12" s="1" customFormat="1" ht="27.75" customHeight="1">
      <c r="B12" s="262"/>
      <c r="C12" s="191"/>
      <c r="D12" s="90">
        <f t="shared" si="2"/>
        <v>10</v>
      </c>
      <c r="E12" s="95" t="s">
        <v>81</v>
      </c>
      <c r="F12" s="104"/>
      <c r="G12" s="104"/>
      <c r="H12" s="71" t="b">
        <f t="shared" si="0"/>
        <v>0</v>
      </c>
      <c r="I12" s="71" t="b">
        <f t="shared" si="1"/>
        <v>0</v>
      </c>
      <c r="J12" s="98"/>
      <c r="K12" s="98"/>
      <c r="L12" s="113"/>
    </row>
    <row r="13" spans="2:12" ht="23.25">
      <c r="B13" s="179" t="s">
        <v>148</v>
      </c>
      <c r="C13" s="186" t="s">
        <v>50</v>
      </c>
      <c r="D13" s="102">
        <f t="shared" si="2"/>
        <v>11</v>
      </c>
      <c r="E13" s="89" t="s">
        <v>82</v>
      </c>
      <c r="F13" s="75"/>
      <c r="G13" s="75"/>
      <c r="H13" s="69" t="b">
        <f aca="true" t="shared" si="3" ref="H13:I19">IF(F13="○",2,IF(F13="△",1,IF(F13="×",0,IF(F13="－",""))))</f>
        <v>0</v>
      </c>
      <c r="I13" s="69" t="b">
        <f t="shared" si="3"/>
        <v>0</v>
      </c>
      <c r="J13" s="140" t="e">
        <f>AVERAGE(H13:H19)</f>
        <v>#DIV/0!</v>
      </c>
      <c r="K13" s="140" t="e">
        <f>AVERAGE(I13:I19)</f>
        <v>#DIV/0!</v>
      </c>
      <c r="L13" s="143"/>
    </row>
    <row r="14" spans="2:12" ht="29.25" customHeight="1">
      <c r="B14" s="180"/>
      <c r="C14" s="188"/>
      <c r="D14" s="93">
        <f t="shared" si="2"/>
        <v>12</v>
      </c>
      <c r="E14" s="82" t="s">
        <v>83</v>
      </c>
      <c r="F14" s="77"/>
      <c r="G14" s="77"/>
      <c r="H14" s="70" t="b">
        <f t="shared" si="3"/>
        <v>0</v>
      </c>
      <c r="I14" s="70" t="b">
        <f t="shared" si="3"/>
        <v>0</v>
      </c>
      <c r="J14" s="129"/>
      <c r="K14" s="129"/>
      <c r="L14" s="275"/>
    </row>
    <row r="15" spans="2:12" ht="40.5" customHeight="1">
      <c r="B15" s="180"/>
      <c r="C15" s="187"/>
      <c r="D15" s="90">
        <f t="shared" si="2"/>
        <v>13</v>
      </c>
      <c r="E15" s="86" t="s">
        <v>84</v>
      </c>
      <c r="F15" s="76"/>
      <c r="G15" s="76"/>
      <c r="H15" s="70" t="b">
        <f t="shared" si="3"/>
        <v>0</v>
      </c>
      <c r="I15" s="70" t="b">
        <f t="shared" si="3"/>
        <v>0</v>
      </c>
      <c r="J15" s="275"/>
      <c r="K15" s="275"/>
      <c r="L15" s="275"/>
    </row>
    <row r="16" spans="2:12" ht="37.5" customHeight="1">
      <c r="B16" s="180"/>
      <c r="C16" s="186" t="s">
        <v>51</v>
      </c>
      <c r="D16" s="102">
        <f t="shared" si="2"/>
        <v>14</v>
      </c>
      <c r="E16" s="89" t="s">
        <v>85</v>
      </c>
      <c r="F16" s="76"/>
      <c r="G16" s="76"/>
      <c r="H16" s="70" t="b">
        <f t="shared" si="3"/>
        <v>0</v>
      </c>
      <c r="I16" s="70" t="b">
        <f t="shared" si="3"/>
        <v>0</v>
      </c>
      <c r="J16" s="275"/>
      <c r="K16" s="275"/>
      <c r="L16" s="275"/>
    </row>
    <row r="17" spans="2:12" ht="29.25" customHeight="1">
      <c r="B17" s="180"/>
      <c r="C17" s="187"/>
      <c r="D17" s="90">
        <f t="shared" si="2"/>
        <v>15</v>
      </c>
      <c r="E17" s="86" t="s">
        <v>86</v>
      </c>
      <c r="F17" s="76"/>
      <c r="G17" s="76"/>
      <c r="H17" s="70" t="b">
        <f t="shared" si="3"/>
        <v>0</v>
      </c>
      <c r="I17" s="70" t="b">
        <f t="shared" si="3"/>
        <v>0</v>
      </c>
      <c r="J17" s="74"/>
      <c r="K17" s="74"/>
      <c r="L17" s="74"/>
    </row>
    <row r="18" spans="2:12" ht="39.75" customHeight="1">
      <c r="B18" s="180"/>
      <c r="C18" s="186" t="s">
        <v>52</v>
      </c>
      <c r="D18" s="102">
        <f t="shared" si="2"/>
        <v>16</v>
      </c>
      <c r="E18" s="89" t="s">
        <v>87</v>
      </c>
      <c r="F18" s="76"/>
      <c r="G18" s="76"/>
      <c r="H18" s="70" t="b">
        <f t="shared" si="3"/>
        <v>0</v>
      </c>
      <c r="I18" s="70" t="b">
        <f t="shared" si="3"/>
        <v>0</v>
      </c>
      <c r="J18" s="119"/>
      <c r="K18" s="119"/>
      <c r="L18" s="116"/>
    </row>
    <row r="19" spans="2:12" ht="27" customHeight="1">
      <c r="B19" s="181"/>
      <c r="C19" s="187"/>
      <c r="D19" s="85">
        <f t="shared" si="2"/>
        <v>17</v>
      </c>
      <c r="E19" s="86" t="s">
        <v>88</v>
      </c>
      <c r="F19" s="76"/>
      <c r="G19" s="76"/>
      <c r="H19" s="71" t="b">
        <f t="shared" si="3"/>
        <v>0</v>
      </c>
      <c r="I19" s="71" t="b">
        <f t="shared" si="3"/>
        <v>0</v>
      </c>
      <c r="J19" s="74"/>
      <c r="K19" s="74"/>
      <c r="L19" s="74"/>
    </row>
    <row r="20" spans="2:12" ht="27.75" customHeight="1">
      <c r="B20" s="189" t="s">
        <v>149</v>
      </c>
      <c r="C20" s="189" t="s">
        <v>131</v>
      </c>
      <c r="D20" s="102">
        <f t="shared" si="2"/>
        <v>18</v>
      </c>
      <c r="E20" s="89" t="s">
        <v>89</v>
      </c>
      <c r="F20" s="75"/>
      <c r="G20" s="75"/>
      <c r="H20" s="69" t="b">
        <f aca="true" t="shared" si="4" ref="H20:I25">IF(F20="○",2,IF(F20="△",1,IF(F20="×",0,IF(F20="－",""))))</f>
        <v>0</v>
      </c>
      <c r="I20" s="69" t="b">
        <f t="shared" si="4"/>
        <v>0</v>
      </c>
      <c r="J20" s="141" t="e">
        <f>AVERAGE(H20:H27)</f>
        <v>#DIV/0!</v>
      </c>
      <c r="K20" s="141" t="e">
        <f>AVERAGE(I20:I27)</f>
        <v>#DIV/0!</v>
      </c>
      <c r="L20" s="100"/>
    </row>
    <row r="21" spans="2:12" ht="27.75" customHeight="1">
      <c r="B21" s="190"/>
      <c r="C21" s="190"/>
      <c r="D21" s="93">
        <f t="shared" si="2"/>
        <v>19</v>
      </c>
      <c r="E21" s="91" t="s">
        <v>90</v>
      </c>
      <c r="F21" s="77"/>
      <c r="G21" s="77"/>
      <c r="H21" s="70" t="b">
        <f>IF(F21="○",2,IF(F21="△",1,IF(F21="×",0,IF(F21="－",""))))</f>
        <v>0</v>
      </c>
      <c r="I21" s="70" t="b">
        <f>IF(G21="○",2,IF(G21="△",1,IF(G21="×",0,IF(G21="－",""))))</f>
        <v>0</v>
      </c>
      <c r="J21" s="74"/>
      <c r="K21" s="74"/>
      <c r="L21" s="195"/>
    </row>
    <row r="22" spans="2:12" ht="27" customHeight="1">
      <c r="B22" s="190"/>
      <c r="C22" s="190"/>
      <c r="D22" s="90">
        <f t="shared" si="2"/>
        <v>20</v>
      </c>
      <c r="E22" s="91" t="s">
        <v>91</v>
      </c>
      <c r="F22" s="77"/>
      <c r="G22" s="77"/>
      <c r="H22" s="70" t="b">
        <f t="shared" si="4"/>
        <v>0</v>
      </c>
      <c r="I22" s="70" t="b">
        <f t="shared" si="4"/>
        <v>0</v>
      </c>
      <c r="J22" s="74"/>
      <c r="K22" s="74"/>
      <c r="L22" s="195"/>
    </row>
    <row r="23" spans="2:12" ht="23.25">
      <c r="B23" s="190"/>
      <c r="C23" s="191"/>
      <c r="D23" s="85">
        <f t="shared" si="2"/>
        <v>21</v>
      </c>
      <c r="E23" s="86" t="s">
        <v>92</v>
      </c>
      <c r="F23" s="76"/>
      <c r="G23" s="76"/>
      <c r="H23" s="70" t="b">
        <f t="shared" si="4"/>
        <v>0</v>
      </c>
      <c r="I23" s="70" t="b">
        <f t="shared" si="4"/>
        <v>0</v>
      </c>
      <c r="J23" s="74"/>
      <c r="K23" s="74"/>
      <c r="L23" s="74"/>
    </row>
    <row r="24" spans="2:12" ht="23.25">
      <c r="B24" s="190"/>
      <c r="C24" s="189" t="s">
        <v>132</v>
      </c>
      <c r="D24" s="102">
        <f t="shared" si="2"/>
        <v>22</v>
      </c>
      <c r="E24" s="89" t="s">
        <v>93</v>
      </c>
      <c r="F24" s="76"/>
      <c r="G24" s="76"/>
      <c r="H24" s="70" t="b">
        <f t="shared" si="4"/>
        <v>0</v>
      </c>
      <c r="I24" s="70" t="b">
        <f t="shared" si="4"/>
        <v>0</v>
      </c>
      <c r="J24" s="97"/>
      <c r="K24" s="97"/>
      <c r="L24" s="97"/>
    </row>
    <row r="25" spans="2:12" ht="38.25" customHeight="1">
      <c r="B25" s="190"/>
      <c r="C25" s="262"/>
      <c r="D25" s="85">
        <f t="shared" si="2"/>
        <v>23</v>
      </c>
      <c r="E25" s="86" t="s">
        <v>94</v>
      </c>
      <c r="F25" s="76"/>
      <c r="G25" s="76"/>
      <c r="H25" s="70" t="b">
        <f t="shared" si="4"/>
        <v>0</v>
      </c>
      <c r="I25" s="70" t="b">
        <f t="shared" si="4"/>
        <v>0</v>
      </c>
      <c r="J25" s="97"/>
      <c r="K25" s="97"/>
      <c r="L25" s="97"/>
    </row>
    <row r="26" spans="2:12" ht="27.75" customHeight="1">
      <c r="B26" s="190"/>
      <c r="C26" s="189" t="s">
        <v>133</v>
      </c>
      <c r="D26" s="102">
        <f t="shared" si="2"/>
        <v>24</v>
      </c>
      <c r="E26" s="89" t="s">
        <v>95</v>
      </c>
      <c r="F26" s="76"/>
      <c r="G26" s="76"/>
      <c r="H26" s="70" t="b">
        <f aca="true" t="shared" si="5" ref="H26:H32">IF(F26="○",2,IF(F26="△",1,IF(F26="×",0,IF(F26="－",""))))</f>
        <v>0</v>
      </c>
      <c r="I26" s="70" t="b">
        <f aca="true" t="shared" si="6" ref="I26:I32">IF(G26="○",2,IF(G26="△",1,IF(G26="×",0,IF(G26="－",""))))</f>
        <v>0</v>
      </c>
      <c r="J26" s="97"/>
      <c r="K26" s="97"/>
      <c r="L26" s="97"/>
    </row>
    <row r="27" spans="2:12" ht="39.75" customHeight="1">
      <c r="B27" s="262"/>
      <c r="C27" s="191"/>
      <c r="D27" s="85">
        <f t="shared" si="2"/>
        <v>25</v>
      </c>
      <c r="E27" s="86" t="s">
        <v>96</v>
      </c>
      <c r="F27" s="78"/>
      <c r="G27" s="78"/>
      <c r="H27" s="71" t="b">
        <f t="shared" si="5"/>
        <v>0</v>
      </c>
      <c r="I27" s="71" t="b">
        <f t="shared" si="6"/>
        <v>0</v>
      </c>
      <c r="J27" s="101"/>
      <c r="K27" s="101"/>
      <c r="L27" s="101"/>
    </row>
    <row r="28" spans="2:12" ht="39.75" customHeight="1">
      <c r="B28" s="179" t="s">
        <v>146</v>
      </c>
      <c r="C28" s="186" t="s">
        <v>43</v>
      </c>
      <c r="D28" s="102">
        <f t="shared" si="2"/>
        <v>26</v>
      </c>
      <c r="E28" s="89" t="s">
        <v>140</v>
      </c>
      <c r="F28" s="75"/>
      <c r="G28" s="75"/>
      <c r="H28" s="69" t="b">
        <f t="shared" si="5"/>
        <v>0</v>
      </c>
      <c r="I28" s="69" t="b">
        <f t="shared" si="6"/>
        <v>0</v>
      </c>
      <c r="J28" s="141" t="e">
        <f>AVERAGE(H28:H35)</f>
        <v>#DIV/0!</v>
      </c>
      <c r="K28" s="141" t="e">
        <f>AVERAGE(I28:I35)</f>
        <v>#DIV/0!</v>
      </c>
      <c r="L28" s="100"/>
    </row>
    <row r="29" spans="2:12" ht="43.5" customHeight="1">
      <c r="B29" s="180"/>
      <c r="C29" s="188"/>
      <c r="D29" s="93">
        <f t="shared" si="2"/>
        <v>27</v>
      </c>
      <c r="E29" s="91" t="s">
        <v>97</v>
      </c>
      <c r="F29" s="77"/>
      <c r="G29" s="77"/>
      <c r="H29" s="70" t="b">
        <f t="shared" si="5"/>
        <v>0</v>
      </c>
      <c r="I29" s="70" t="b">
        <f t="shared" si="6"/>
        <v>0</v>
      </c>
      <c r="J29" s="74"/>
      <c r="K29" s="74"/>
      <c r="L29" s="195"/>
    </row>
    <row r="30" spans="2:12" ht="27.75" customHeight="1">
      <c r="B30" s="180"/>
      <c r="C30" s="187"/>
      <c r="D30" s="85">
        <f t="shared" si="2"/>
        <v>28</v>
      </c>
      <c r="E30" s="86" t="s">
        <v>98</v>
      </c>
      <c r="F30" s="76"/>
      <c r="G30" s="76"/>
      <c r="H30" s="70" t="b">
        <f t="shared" si="5"/>
        <v>0</v>
      </c>
      <c r="I30" s="70" t="b">
        <f t="shared" si="6"/>
        <v>0</v>
      </c>
      <c r="J30" s="185"/>
      <c r="K30" s="185"/>
      <c r="L30" s="195"/>
    </row>
    <row r="31" spans="2:12" ht="36.75" customHeight="1">
      <c r="B31" s="180"/>
      <c r="C31" s="186" t="s">
        <v>44</v>
      </c>
      <c r="D31" s="83">
        <f t="shared" si="2"/>
        <v>29</v>
      </c>
      <c r="E31" s="89" t="s">
        <v>135</v>
      </c>
      <c r="F31" s="76"/>
      <c r="G31" s="76"/>
      <c r="H31" s="70" t="b">
        <f>IF(F31="○",2,IF(F31="△",1,IF(F31="×",0,IF(F31="－",""))))</f>
        <v>0</v>
      </c>
      <c r="I31" s="70" t="b">
        <f t="shared" si="6"/>
        <v>0</v>
      </c>
      <c r="J31" s="185"/>
      <c r="K31" s="185"/>
      <c r="L31" s="195"/>
    </row>
    <row r="32" spans="2:12" ht="27.75" customHeight="1">
      <c r="B32" s="180"/>
      <c r="C32" s="187"/>
      <c r="D32" s="85">
        <f t="shared" si="2"/>
        <v>30</v>
      </c>
      <c r="E32" s="86" t="s">
        <v>136</v>
      </c>
      <c r="F32" s="76"/>
      <c r="G32" s="76"/>
      <c r="H32" s="70" t="b">
        <f t="shared" si="5"/>
        <v>0</v>
      </c>
      <c r="I32" s="70" t="b">
        <f t="shared" si="6"/>
        <v>0</v>
      </c>
      <c r="J32" s="185"/>
      <c r="K32" s="185"/>
      <c r="L32" s="195"/>
    </row>
    <row r="33" spans="2:12" ht="23.25">
      <c r="B33" s="180" t="s">
        <v>134</v>
      </c>
      <c r="C33" s="189" t="s">
        <v>45</v>
      </c>
      <c r="D33" s="102">
        <f t="shared" si="2"/>
        <v>31</v>
      </c>
      <c r="E33" s="89" t="s">
        <v>137</v>
      </c>
      <c r="F33" s="76"/>
      <c r="G33" s="76"/>
      <c r="H33" s="70" t="b">
        <f aca="true" t="shared" si="7" ref="H33:H40">IF(F33="○",2,IF(F33="△",1,IF(F33="×",0,IF(F33="－",""))))</f>
        <v>0</v>
      </c>
      <c r="I33" s="70" t="b">
        <f aca="true" t="shared" si="8" ref="I33:I40">IF(G33="○",2,IF(G33="△",1,IF(G33="×",0,IF(G33="－",""))))</f>
        <v>0</v>
      </c>
      <c r="J33" s="185"/>
      <c r="K33" s="185"/>
      <c r="L33" s="195"/>
    </row>
    <row r="34" spans="2:12" ht="38.25" customHeight="1">
      <c r="B34" s="180"/>
      <c r="C34" s="190"/>
      <c r="D34" s="93">
        <f>D33+1</f>
        <v>32</v>
      </c>
      <c r="E34" s="82" t="s">
        <v>138</v>
      </c>
      <c r="F34" s="104"/>
      <c r="G34" s="104"/>
      <c r="H34" s="70" t="b">
        <f>IF(F34="○",2,IF(F34="△",1,IF(F34="×",0,IF(F34="－",""))))</f>
        <v>0</v>
      </c>
      <c r="I34" s="70" t="b">
        <f>IF(G34="○",2,IF(G34="△",1,IF(G34="×",0,IF(G34="－",""))))</f>
        <v>0</v>
      </c>
      <c r="J34" s="185"/>
      <c r="K34" s="185"/>
      <c r="L34" s="195"/>
    </row>
    <row r="35" spans="2:12" ht="38.25" customHeight="1">
      <c r="B35" s="181"/>
      <c r="C35" s="191"/>
      <c r="D35" s="85">
        <f aca="true" t="shared" si="9" ref="D35:D40">D34+1</f>
        <v>33</v>
      </c>
      <c r="E35" s="86" t="s">
        <v>139</v>
      </c>
      <c r="F35" s="78"/>
      <c r="G35" s="78"/>
      <c r="H35" s="71" t="b">
        <f t="shared" si="7"/>
        <v>0</v>
      </c>
      <c r="I35" s="71" t="b">
        <f t="shared" si="8"/>
        <v>0</v>
      </c>
      <c r="J35" s="196"/>
      <c r="K35" s="196"/>
      <c r="L35" s="274"/>
    </row>
    <row r="36" spans="2:12" ht="40.5" customHeight="1">
      <c r="B36" s="179" t="s">
        <v>147</v>
      </c>
      <c r="C36" s="272" t="s">
        <v>56</v>
      </c>
      <c r="D36" s="83">
        <f t="shared" si="9"/>
        <v>34</v>
      </c>
      <c r="E36" s="89" t="s">
        <v>99</v>
      </c>
      <c r="F36" s="120"/>
      <c r="G36" s="120"/>
      <c r="H36" s="69" t="b">
        <f t="shared" si="7"/>
        <v>0</v>
      </c>
      <c r="I36" s="69" t="b">
        <f>IF(G36="○",2,IF(G36="△",1,IF(G36="×",0,IF(G36="－",""))))</f>
        <v>0</v>
      </c>
      <c r="J36" s="141" t="e">
        <f>AVERAGE(H36:H40)</f>
        <v>#DIV/0!</v>
      </c>
      <c r="K36" s="141" t="e">
        <f>AVERAGE(I36:I40)</f>
        <v>#DIV/0!</v>
      </c>
      <c r="L36" s="100"/>
    </row>
    <row r="37" spans="2:12" ht="39.75" customHeight="1">
      <c r="B37" s="180"/>
      <c r="C37" s="273"/>
      <c r="D37" s="85">
        <f t="shared" si="9"/>
        <v>35</v>
      </c>
      <c r="E37" s="86" t="s">
        <v>100</v>
      </c>
      <c r="F37" s="76"/>
      <c r="G37" s="76"/>
      <c r="H37" s="70" t="b">
        <f t="shared" si="7"/>
        <v>0</v>
      </c>
      <c r="I37" s="70" t="b">
        <f>IF(G37="○",2,IF(G37="△",1,IF(G37="×",0,IF(G37="－",""))))</f>
        <v>0</v>
      </c>
      <c r="J37" s="74"/>
      <c r="K37" s="74"/>
      <c r="L37" s="74"/>
    </row>
    <row r="38" spans="2:12" ht="30.75" customHeight="1">
      <c r="B38" s="180"/>
      <c r="C38" s="186" t="s">
        <v>57</v>
      </c>
      <c r="D38" s="102">
        <f t="shared" si="9"/>
        <v>36</v>
      </c>
      <c r="E38" s="118" t="s">
        <v>101</v>
      </c>
      <c r="F38" s="76"/>
      <c r="G38" s="76"/>
      <c r="H38" s="70" t="b">
        <f t="shared" si="7"/>
        <v>0</v>
      </c>
      <c r="I38" s="70" t="b">
        <f t="shared" si="8"/>
        <v>0</v>
      </c>
      <c r="J38" s="119"/>
      <c r="K38" s="119"/>
      <c r="L38" s="195"/>
    </row>
    <row r="39" spans="2:12" ht="27.75" customHeight="1">
      <c r="B39" s="180"/>
      <c r="C39" s="188"/>
      <c r="D39" s="93">
        <f t="shared" si="9"/>
        <v>37</v>
      </c>
      <c r="E39" s="91" t="s">
        <v>102</v>
      </c>
      <c r="F39" s="128"/>
      <c r="G39" s="128"/>
      <c r="H39" s="70" t="b">
        <f t="shared" si="7"/>
        <v>0</v>
      </c>
      <c r="I39" s="70" t="b">
        <f t="shared" si="8"/>
        <v>0</v>
      </c>
      <c r="J39" s="74"/>
      <c r="K39" s="74"/>
      <c r="L39" s="195"/>
    </row>
    <row r="40" spans="2:12" ht="39" customHeight="1">
      <c r="B40" s="181"/>
      <c r="C40" s="187"/>
      <c r="D40" s="85">
        <f t="shared" si="9"/>
        <v>38</v>
      </c>
      <c r="E40" s="86" t="s">
        <v>103</v>
      </c>
      <c r="F40" s="78"/>
      <c r="G40" s="78"/>
      <c r="H40" s="71" t="b">
        <f t="shared" si="7"/>
        <v>0</v>
      </c>
      <c r="I40" s="71" t="b">
        <f t="shared" si="8"/>
        <v>0</v>
      </c>
      <c r="J40" s="73"/>
      <c r="K40" s="73"/>
      <c r="L40" s="73"/>
    </row>
    <row r="41" spans="3:10" ht="12" customHeight="1">
      <c r="C41" s="80"/>
      <c r="J41" s="51"/>
    </row>
    <row r="42" spans="2:3" ht="24" customHeight="1">
      <c r="B42" s="58" t="s">
        <v>40</v>
      </c>
      <c r="C42" s="80"/>
    </row>
    <row r="43" spans="2:12" ht="26.25" customHeight="1">
      <c r="B43" s="60" t="s">
        <v>25</v>
      </c>
      <c r="C43" s="155" t="s">
        <v>26</v>
      </c>
      <c r="D43" s="263"/>
      <c r="E43" s="264"/>
      <c r="F43" s="125" t="s">
        <v>1</v>
      </c>
      <c r="G43" s="125" t="s">
        <v>0</v>
      </c>
      <c r="H43" s="125" t="s">
        <v>37</v>
      </c>
      <c r="I43" s="125" t="s">
        <v>36</v>
      </c>
      <c r="J43" s="125" t="s">
        <v>30</v>
      </c>
      <c r="K43" s="125" t="s">
        <v>31</v>
      </c>
      <c r="L43" s="125" t="s">
        <v>38</v>
      </c>
    </row>
    <row r="44" spans="2:12" ht="42.75" customHeight="1">
      <c r="B44" s="189" t="s">
        <v>150</v>
      </c>
      <c r="C44" s="269" t="s">
        <v>58</v>
      </c>
      <c r="D44" s="133">
        <f>D40+1</f>
        <v>39</v>
      </c>
      <c r="E44" s="134" t="s">
        <v>104</v>
      </c>
      <c r="F44" s="75"/>
      <c r="G44" s="75"/>
      <c r="H44" s="69" t="b">
        <f aca="true" t="shared" si="10" ref="H44:H66">IF(F44="○",2,IF(F44="△",1,IF(F44="×",0,IF(F44="－",""))))</f>
        <v>0</v>
      </c>
      <c r="I44" s="69" t="b">
        <f aca="true" t="shared" si="11" ref="I44:I66">IF(G44="○",2,IF(G44="△",1,IF(G44="×",0,IF(G44="－",""))))</f>
        <v>0</v>
      </c>
      <c r="J44" s="141" t="e">
        <f>AVERAGE(H44:H50)</f>
        <v>#DIV/0!</v>
      </c>
      <c r="K44" s="141" t="e">
        <f>AVERAGE(I44:I50)</f>
        <v>#DIV/0!</v>
      </c>
      <c r="L44" s="79"/>
    </row>
    <row r="45" spans="2:12" ht="27.75" customHeight="1">
      <c r="B45" s="190"/>
      <c r="C45" s="270"/>
      <c r="D45" s="132">
        <f>D44+1</f>
        <v>40</v>
      </c>
      <c r="E45" s="135" t="s">
        <v>105</v>
      </c>
      <c r="F45" s="77"/>
      <c r="G45" s="77"/>
      <c r="H45" s="70" t="b">
        <f>IF(F45="○",2,IF(F45="△",1,IF(F45="×",0,IF(F45="－",""))))</f>
        <v>0</v>
      </c>
      <c r="I45" s="70" t="b">
        <f>IF(G45="○",2,IF(G45="△",1,IF(G45="×",0,IF(G45="－",""))))</f>
        <v>0</v>
      </c>
      <c r="J45" s="74"/>
      <c r="K45" s="74"/>
      <c r="L45" s="119"/>
    </row>
    <row r="46" spans="2:12" ht="29.25" customHeight="1">
      <c r="B46" s="190"/>
      <c r="C46" s="270"/>
      <c r="D46" s="132">
        <f aca="true" t="shared" si="12" ref="D46:D66">D45+1</f>
        <v>41</v>
      </c>
      <c r="E46" s="135" t="s">
        <v>106</v>
      </c>
      <c r="F46" s="76"/>
      <c r="G46" s="76"/>
      <c r="H46" s="70" t="b">
        <f t="shared" si="10"/>
        <v>0</v>
      </c>
      <c r="I46" s="70" t="b">
        <f t="shared" si="11"/>
        <v>0</v>
      </c>
      <c r="J46" s="74"/>
      <c r="K46" s="74"/>
      <c r="L46" s="74"/>
    </row>
    <row r="47" spans="2:15" ht="30" customHeight="1">
      <c r="B47" s="190"/>
      <c r="C47" s="271"/>
      <c r="D47" s="94">
        <f t="shared" si="12"/>
        <v>42</v>
      </c>
      <c r="E47" s="136" t="s">
        <v>107</v>
      </c>
      <c r="F47" s="76"/>
      <c r="G47" s="76"/>
      <c r="H47" s="70" t="b">
        <f t="shared" si="10"/>
        <v>0</v>
      </c>
      <c r="I47" s="70" t="b">
        <f t="shared" si="11"/>
        <v>0</v>
      </c>
      <c r="J47" s="74"/>
      <c r="K47" s="74"/>
      <c r="L47" s="74"/>
      <c r="M47" s="63"/>
      <c r="N47" s="63"/>
      <c r="O47" s="63"/>
    </row>
    <row r="48" spans="2:15" ht="29.25" customHeight="1">
      <c r="B48" s="190"/>
      <c r="C48" s="269" t="s">
        <v>59</v>
      </c>
      <c r="D48" s="133">
        <f t="shared" si="12"/>
        <v>43</v>
      </c>
      <c r="E48" s="134" t="s">
        <v>108</v>
      </c>
      <c r="F48" s="104"/>
      <c r="G48" s="104"/>
      <c r="H48" s="70" t="b">
        <f aca="true" t="shared" si="13" ref="H48:I50">IF(F48="○",2,IF(F48="△",1,IF(F48="×",0,IF(F48="－",""))))</f>
        <v>0</v>
      </c>
      <c r="I48" s="70" t="b">
        <f t="shared" si="13"/>
        <v>0</v>
      </c>
      <c r="J48" s="74"/>
      <c r="K48" s="74"/>
      <c r="L48" s="74"/>
      <c r="M48" s="63"/>
      <c r="N48" s="63"/>
      <c r="O48" s="63"/>
    </row>
    <row r="49" spans="2:15" ht="27.75" customHeight="1">
      <c r="B49" s="190"/>
      <c r="C49" s="270"/>
      <c r="D49" s="132">
        <f t="shared" si="12"/>
        <v>44</v>
      </c>
      <c r="E49" s="135" t="s">
        <v>74</v>
      </c>
      <c r="F49" s="104"/>
      <c r="G49" s="104"/>
      <c r="H49" s="70" t="b">
        <f t="shared" si="13"/>
        <v>0</v>
      </c>
      <c r="I49" s="70" t="b">
        <f t="shared" si="13"/>
        <v>0</v>
      </c>
      <c r="J49" s="74"/>
      <c r="K49" s="74"/>
      <c r="L49" s="74"/>
      <c r="M49" s="63"/>
      <c r="N49" s="63"/>
      <c r="O49" s="63"/>
    </row>
    <row r="50" spans="2:12" ht="30" customHeight="1">
      <c r="B50" s="191"/>
      <c r="C50" s="271"/>
      <c r="D50" s="94">
        <f t="shared" si="12"/>
        <v>45</v>
      </c>
      <c r="E50" s="136" t="s">
        <v>109</v>
      </c>
      <c r="F50" s="76"/>
      <c r="G50" s="76"/>
      <c r="H50" s="105" t="b">
        <f t="shared" si="13"/>
        <v>0</v>
      </c>
      <c r="I50" s="105" t="b">
        <f t="shared" si="13"/>
        <v>0</v>
      </c>
      <c r="J50" s="74"/>
      <c r="K50" s="74"/>
      <c r="L50" s="74"/>
    </row>
    <row r="51" spans="2:12" ht="30.75" customHeight="1">
      <c r="B51" s="179" t="s">
        <v>151</v>
      </c>
      <c r="C51" s="266" t="s">
        <v>60</v>
      </c>
      <c r="D51" s="102">
        <f t="shared" si="12"/>
        <v>46</v>
      </c>
      <c r="E51" s="89" t="s">
        <v>110</v>
      </c>
      <c r="F51" s="75"/>
      <c r="G51" s="75"/>
      <c r="H51" s="69" t="b">
        <f t="shared" si="10"/>
        <v>0</v>
      </c>
      <c r="I51" s="69" t="b">
        <f t="shared" si="11"/>
        <v>0</v>
      </c>
      <c r="J51" s="141" t="e">
        <f>AVERAGE(H51:H66)</f>
        <v>#DIV/0!</v>
      </c>
      <c r="K51" s="141" t="e">
        <f>AVERAGE(I51:I66)</f>
        <v>#DIV/0!</v>
      </c>
      <c r="L51" s="100"/>
    </row>
    <row r="52" spans="2:12" ht="30.75" customHeight="1">
      <c r="B52" s="180"/>
      <c r="C52" s="267"/>
      <c r="D52" s="93">
        <f t="shared" si="12"/>
        <v>47</v>
      </c>
      <c r="E52" s="91" t="s">
        <v>111</v>
      </c>
      <c r="F52" s="76"/>
      <c r="G52" s="76"/>
      <c r="H52" s="70" t="b">
        <f t="shared" si="10"/>
        <v>0</v>
      </c>
      <c r="I52" s="70" t="b">
        <f t="shared" si="11"/>
        <v>0</v>
      </c>
      <c r="J52" s="74"/>
      <c r="K52" s="74"/>
      <c r="L52" s="74"/>
    </row>
    <row r="53" spans="2:12" ht="30.75" customHeight="1">
      <c r="B53" s="180"/>
      <c r="C53" s="267"/>
      <c r="D53" s="93">
        <f t="shared" si="12"/>
        <v>48</v>
      </c>
      <c r="E53" s="91" t="s">
        <v>112</v>
      </c>
      <c r="F53" s="76"/>
      <c r="G53" s="76"/>
      <c r="H53" s="70" t="b">
        <f t="shared" si="10"/>
        <v>0</v>
      </c>
      <c r="I53" s="70" t="b">
        <f t="shared" si="11"/>
        <v>0</v>
      </c>
      <c r="J53" s="74"/>
      <c r="K53" s="74"/>
      <c r="L53" s="74"/>
    </row>
    <row r="54" spans="2:12" ht="30.75" customHeight="1">
      <c r="B54" s="180"/>
      <c r="C54" s="267"/>
      <c r="D54" s="93">
        <f t="shared" si="12"/>
        <v>49</v>
      </c>
      <c r="E54" s="91" t="s">
        <v>113</v>
      </c>
      <c r="F54" s="76"/>
      <c r="G54" s="76"/>
      <c r="H54" s="70" t="b">
        <f t="shared" si="10"/>
        <v>0</v>
      </c>
      <c r="I54" s="70" t="b">
        <f t="shared" si="11"/>
        <v>0</v>
      </c>
      <c r="J54" s="74"/>
      <c r="K54" s="74"/>
      <c r="L54" s="116"/>
    </row>
    <row r="55" spans="2:12" ht="43.5" customHeight="1">
      <c r="B55" s="180"/>
      <c r="C55" s="268"/>
      <c r="D55" s="85">
        <f t="shared" si="12"/>
        <v>50</v>
      </c>
      <c r="E55" s="86" t="s">
        <v>114</v>
      </c>
      <c r="F55" s="76"/>
      <c r="G55" s="76"/>
      <c r="H55" s="70" t="b">
        <f t="shared" si="10"/>
        <v>0</v>
      </c>
      <c r="I55" s="70" t="b">
        <f t="shared" si="11"/>
        <v>0</v>
      </c>
      <c r="J55" s="74"/>
      <c r="K55" s="74"/>
      <c r="L55" s="276"/>
    </row>
    <row r="56" spans="2:12" ht="30" customHeight="1">
      <c r="B56" s="180"/>
      <c r="C56" s="186" t="s">
        <v>61</v>
      </c>
      <c r="D56" s="102">
        <f t="shared" si="12"/>
        <v>51</v>
      </c>
      <c r="E56" s="89" t="s">
        <v>115</v>
      </c>
      <c r="F56" s="76"/>
      <c r="G56" s="76"/>
      <c r="H56" s="70" t="b">
        <f t="shared" si="10"/>
        <v>0</v>
      </c>
      <c r="I56" s="70" t="b">
        <f t="shared" si="11"/>
        <v>0</v>
      </c>
      <c r="J56" s="74"/>
      <c r="K56" s="74"/>
      <c r="L56" s="276"/>
    </row>
    <row r="57" spans="2:12" ht="31.5" customHeight="1">
      <c r="B57" s="180"/>
      <c r="C57" s="188"/>
      <c r="D57" s="93">
        <f t="shared" si="12"/>
        <v>52</v>
      </c>
      <c r="E57" s="91" t="s">
        <v>116</v>
      </c>
      <c r="F57" s="77"/>
      <c r="G57" s="77"/>
      <c r="H57" s="70" t="b">
        <f>IF(F57="○",2,IF(F57="△",1,IF(F57="×",0,IF(F57="－",""))))</f>
        <v>0</v>
      </c>
      <c r="I57" s="70" t="b">
        <f>IF(G57="○",2,IF(G57="△",1,IF(G57="×",0,IF(G57="－",""))))</f>
        <v>0</v>
      </c>
      <c r="J57" s="74"/>
      <c r="K57" s="74"/>
      <c r="L57" s="276"/>
    </row>
    <row r="58" spans="2:12" ht="35.25" customHeight="1">
      <c r="B58" s="180"/>
      <c r="C58" s="187"/>
      <c r="D58" s="85">
        <f t="shared" si="12"/>
        <v>53</v>
      </c>
      <c r="E58" s="86" t="s">
        <v>117</v>
      </c>
      <c r="F58" s="76"/>
      <c r="G58" s="76"/>
      <c r="H58" s="70" t="b">
        <f t="shared" si="10"/>
        <v>0</v>
      </c>
      <c r="I58" s="70" t="b">
        <f t="shared" si="11"/>
        <v>0</v>
      </c>
      <c r="J58" s="74"/>
      <c r="K58" s="74"/>
      <c r="L58" s="74"/>
    </row>
    <row r="59" spans="2:12" ht="27.75" customHeight="1">
      <c r="B59" s="180"/>
      <c r="C59" s="186" t="s">
        <v>62</v>
      </c>
      <c r="D59" s="102">
        <f t="shared" si="12"/>
        <v>54</v>
      </c>
      <c r="E59" s="89" t="s">
        <v>118</v>
      </c>
      <c r="F59" s="76"/>
      <c r="G59" s="76"/>
      <c r="H59" s="70" t="b">
        <f t="shared" si="10"/>
        <v>0</v>
      </c>
      <c r="I59" s="70" t="b">
        <f t="shared" si="11"/>
        <v>0</v>
      </c>
      <c r="J59" s="74"/>
      <c r="K59" s="74"/>
      <c r="L59" s="74"/>
    </row>
    <row r="60" spans="2:12" ht="25.5" customHeight="1">
      <c r="B60" s="180"/>
      <c r="C60" s="188"/>
      <c r="D60" s="93">
        <f t="shared" si="12"/>
        <v>55</v>
      </c>
      <c r="E60" s="91" t="s">
        <v>64</v>
      </c>
      <c r="F60" s="76"/>
      <c r="G60" s="76"/>
      <c r="H60" s="70" t="b">
        <f t="shared" si="10"/>
        <v>0</v>
      </c>
      <c r="I60" s="70" t="b">
        <f t="shared" si="11"/>
        <v>0</v>
      </c>
      <c r="J60" s="74"/>
      <c r="K60" s="74"/>
      <c r="L60" s="74"/>
    </row>
    <row r="61" spans="2:12" ht="24" customHeight="1">
      <c r="B61" s="180"/>
      <c r="C61" s="188"/>
      <c r="D61" s="93">
        <f t="shared" si="12"/>
        <v>56</v>
      </c>
      <c r="E61" s="91" t="s">
        <v>119</v>
      </c>
      <c r="F61" s="76"/>
      <c r="G61" s="76"/>
      <c r="H61" s="70" t="b">
        <f t="shared" si="10"/>
        <v>0</v>
      </c>
      <c r="I61" s="70" t="b">
        <f t="shared" si="11"/>
        <v>0</v>
      </c>
      <c r="J61" s="74"/>
      <c r="K61" s="74"/>
      <c r="L61" s="74"/>
    </row>
    <row r="62" spans="2:12" ht="26.25" customHeight="1">
      <c r="B62" s="180"/>
      <c r="C62" s="188"/>
      <c r="D62" s="93">
        <f t="shared" si="12"/>
        <v>57</v>
      </c>
      <c r="E62" s="91" t="s">
        <v>120</v>
      </c>
      <c r="F62" s="76"/>
      <c r="G62" s="76"/>
      <c r="H62" s="70" t="b">
        <f t="shared" si="10"/>
        <v>0</v>
      </c>
      <c r="I62" s="70" t="b">
        <f t="shared" si="11"/>
        <v>0</v>
      </c>
      <c r="J62" s="74"/>
      <c r="K62" s="74"/>
      <c r="L62" s="74"/>
    </row>
    <row r="63" spans="2:12" ht="27" customHeight="1">
      <c r="B63" s="180"/>
      <c r="C63" s="188"/>
      <c r="D63" s="93">
        <f t="shared" si="12"/>
        <v>58</v>
      </c>
      <c r="E63" s="91" t="s">
        <v>121</v>
      </c>
      <c r="F63" s="76"/>
      <c r="G63" s="76"/>
      <c r="H63" s="70" t="b">
        <f t="shared" si="10"/>
        <v>0</v>
      </c>
      <c r="I63" s="70" t="b">
        <f t="shared" si="11"/>
        <v>0</v>
      </c>
      <c r="J63" s="74"/>
      <c r="K63" s="74"/>
      <c r="L63" s="74"/>
    </row>
    <row r="64" spans="2:12" ht="25.5" customHeight="1">
      <c r="B64" s="180"/>
      <c r="C64" s="188"/>
      <c r="D64" s="93">
        <f t="shared" si="12"/>
        <v>59</v>
      </c>
      <c r="E64" s="91" t="s">
        <v>122</v>
      </c>
      <c r="F64" s="76"/>
      <c r="G64" s="76"/>
      <c r="H64" s="70" t="b">
        <f t="shared" si="10"/>
        <v>0</v>
      </c>
      <c r="I64" s="70" t="b">
        <f t="shared" si="11"/>
        <v>0</v>
      </c>
      <c r="J64" s="74"/>
      <c r="K64" s="74"/>
      <c r="L64" s="74"/>
    </row>
    <row r="65" spans="2:12" ht="29.25" customHeight="1">
      <c r="B65" s="180"/>
      <c r="C65" s="187"/>
      <c r="D65" s="85">
        <f t="shared" si="12"/>
        <v>60</v>
      </c>
      <c r="E65" s="86" t="s">
        <v>75</v>
      </c>
      <c r="F65" s="76"/>
      <c r="G65" s="76"/>
      <c r="H65" s="70" t="b">
        <f t="shared" si="10"/>
        <v>0</v>
      </c>
      <c r="I65" s="70" t="b">
        <f t="shared" si="11"/>
        <v>0</v>
      </c>
      <c r="J65" s="74"/>
      <c r="K65" s="74"/>
      <c r="L65" s="116"/>
    </row>
    <row r="66" spans="2:12" ht="30.75" customHeight="1">
      <c r="B66" s="181"/>
      <c r="C66" s="126" t="s">
        <v>63</v>
      </c>
      <c r="D66" s="87">
        <f t="shared" si="12"/>
        <v>61</v>
      </c>
      <c r="E66" s="88" t="s">
        <v>123</v>
      </c>
      <c r="F66" s="78"/>
      <c r="G66" s="78"/>
      <c r="H66" s="71" t="b">
        <f t="shared" si="10"/>
        <v>0</v>
      </c>
      <c r="I66" s="71" t="b">
        <f t="shared" si="11"/>
        <v>0</v>
      </c>
      <c r="J66" s="73"/>
      <c r="K66" s="73"/>
      <c r="L66" s="73"/>
    </row>
    <row r="67" ht="12">
      <c r="B67" s="80"/>
    </row>
  </sheetData>
  <sheetProtection/>
  <mergeCells count="41">
    <mergeCell ref="L14:L16"/>
    <mergeCell ref="J30:J35"/>
    <mergeCell ref="L38:L39"/>
    <mergeCell ref="L55:L57"/>
    <mergeCell ref="L21:L22"/>
    <mergeCell ref="C36:C37"/>
    <mergeCell ref="B36:B40"/>
    <mergeCell ref="J4:J5"/>
    <mergeCell ref="L4:L5"/>
    <mergeCell ref="K4:K5"/>
    <mergeCell ref="K15:K16"/>
    <mergeCell ref="J15:J16"/>
    <mergeCell ref="L29:L35"/>
    <mergeCell ref="K30:K35"/>
    <mergeCell ref="C16:C17"/>
    <mergeCell ref="C38:C40"/>
    <mergeCell ref="C4:C5"/>
    <mergeCell ref="C13:C15"/>
    <mergeCell ref="C51:C55"/>
    <mergeCell ref="B51:B66"/>
    <mergeCell ref="C44:C47"/>
    <mergeCell ref="C59:C65"/>
    <mergeCell ref="C56:C58"/>
    <mergeCell ref="C48:C50"/>
    <mergeCell ref="B44:B50"/>
    <mergeCell ref="C9:C12"/>
    <mergeCell ref="C20:C23"/>
    <mergeCell ref="C24:C25"/>
    <mergeCell ref="D43:E43"/>
    <mergeCell ref="D2:E2"/>
    <mergeCell ref="B3:B5"/>
    <mergeCell ref="B6:B12"/>
    <mergeCell ref="C6:C8"/>
    <mergeCell ref="C18:C19"/>
    <mergeCell ref="C33:C35"/>
    <mergeCell ref="C26:C27"/>
    <mergeCell ref="B20:B27"/>
    <mergeCell ref="C28:C30"/>
    <mergeCell ref="C31:C32"/>
    <mergeCell ref="B28:B35"/>
    <mergeCell ref="B13:B19"/>
  </mergeCells>
  <dataValidations count="1">
    <dataValidation type="list" allowBlank="1" showInputMessage="1" showErrorMessage="1" sqref="F3:G40 F44:G66">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アパレル製造：検反・裁断（レベル4）</oddHeader>
    <oddFooter>&amp;C&amp;P / 4</oddFoot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L7" sqref="L7:AO13"/>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0" t="s">
        <v>144</v>
      </c>
      <c r="C2" s="230"/>
      <c r="D2" s="230"/>
      <c r="E2" s="230"/>
      <c r="F2" s="230"/>
      <c r="G2" s="230"/>
      <c r="H2" s="8"/>
      <c r="I2" s="9"/>
      <c r="J2" s="10" t="s">
        <v>2</v>
      </c>
      <c r="K2" s="11"/>
      <c r="L2" s="11"/>
      <c r="M2" s="11"/>
      <c r="N2" s="18"/>
      <c r="O2" s="200">
        <f>'入力シート_基本情報'!G5</f>
        <v>0</v>
      </c>
      <c r="P2" s="277"/>
      <c r="Q2" s="277"/>
      <c r="R2" s="277"/>
      <c r="S2" s="277"/>
      <c r="T2" s="277"/>
      <c r="U2" s="277"/>
      <c r="V2" s="277"/>
      <c r="W2" s="277"/>
      <c r="X2" s="277"/>
      <c r="Y2" s="277"/>
      <c r="Z2" s="277"/>
      <c r="AA2" s="278"/>
      <c r="AB2" s="10" t="s">
        <v>3</v>
      </c>
      <c r="AC2" s="15"/>
      <c r="AD2" s="11"/>
      <c r="AE2" s="11"/>
      <c r="AF2" s="18"/>
      <c r="AG2" s="200">
        <f>'入力シート_基本情報'!Y5</f>
        <v>0</v>
      </c>
      <c r="AH2" s="277"/>
      <c r="AI2" s="277"/>
      <c r="AJ2" s="277"/>
      <c r="AK2" s="277"/>
      <c r="AL2" s="277"/>
      <c r="AM2" s="277"/>
      <c r="AN2" s="277"/>
      <c r="AO2" s="17" t="s">
        <v>4</v>
      </c>
    </row>
    <row r="3" spans="1:41" s="7" customFormat="1" ht="15" customHeight="1">
      <c r="A3" s="4"/>
      <c r="B3" s="230"/>
      <c r="C3" s="230"/>
      <c r="D3" s="230"/>
      <c r="E3" s="230"/>
      <c r="F3" s="230"/>
      <c r="G3" s="230"/>
      <c r="H3" s="8"/>
      <c r="I3" s="9"/>
      <c r="J3" s="10" t="s">
        <v>5</v>
      </c>
      <c r="K3" s="11"/>
      <c r="L3" s="11"/>
      <c r="M3" s="11"/>
      <c r="N3" s="18"/>
      <c r="O3" s="200">
        <f>'入力シート_基本情報'!G6</f>
        <v>0</v>
      </c>
      <c r="P3" s="277"/>
      <c r="Q3" s="277"/>
      <c r="R3" s="277"/>
      <c r="S3" s="278"/>
      <c r="T3" s="10" t="s">
        <v>226</v>
      </c>
      <c r="U3" s="11"/>
      <c r="V3" s="18"/>
      <c r="W3" s="221">
        <f>'入力シート_基本情報'!O6</f>
        <v>0</v>
      </c>
      <c r="X3" s="279"/>
      <c r="Y3" s="279"/>
      <c r="Z3" s="279"/>
      <c r="AA3" s="280"/>
      <c r="AB3" s="10" t="s">
        <v>6</v>
      </c>
      <c r="AC3" s="11"/>
      <c r="AD3" s="11"/>
      <c r="AE3" s="11"/>
      <c r="AF3" s="18"/>
      <c r="AG3" s="200">
        <f>'入力シート_基本情報'!Y6</f>
        <v>0</v>
      </c>
      <c r="AH3" s="277"/>
      <c r="AI3" s="277"/>
      <c r="AJ3" s="277"/>
      <c r="AK3" s="277"/>
      <c r="AL3" s="277"/>
      <c r="AM3" s="277"/>
      <c r="AN3" s="277"/>
      <c r="AO3" s="17" t="s">
        <v>4</v>
      </c>
    </row>
    <row r="4" spans="1:41" s="7" customFormat="1" ht="15" customHeight="1">
      <c r="A4" s="5"/>
      <c r="B4" s="230"/>
      <c r="C4" s="230"/>
      <c r="D4" s="230"/>
      <c r="E4" s="230"/>
      <c r="F4" s="230"/>
      <c r="G4" s="230"/>
      <c r="H4" s="8"/>
      <c r="J4" s="10" t="s">
        <v>7</v>
      </c>
      <c r="K4" s="11"/>
      <c r="L4" s="11"/>
      <c r="M4" s="11"/>
      <c r="N4" s="18"/>
      <c r="O4" s="226">
        <f>'入力シート_基本情報'!G7</f>
        <v>0</v>
      </c>
      <c r="P4" s="224"/>
      <c r="Q4" s="224"/>
      <c r="R4" s="13" t="s">
        <v>8</v>
      </c>
      <c r="S4" s="224">
        <f>'入力シート_基本情報'!K7</f>
        <v>0</v>
      </c>
      <c r="T4" s="224"/>
      <c r="U4" s="13" t="s">
        <v>9</v>
      </c>
      <c r="V4" s="224">
        <f>'入力シート_基本情報'!N7</f>
        <v>0</v>
      </c>
      <c r="W4" s="224"/>
      <c r="X4" s="13" t="s">
        <v>10</v>
      </c>
      <c r="Y4" s="13"/>
      <c r="Z4" s="13"/>
      <c r="AA4" s="13"/>
      <c r="AB4" s="13" t="s">
        <v>142</v>
      </c>
      <c r="AC4" s="13"/>
      <c r="AD4" s="224">
        <f>'入力シート_基本情報'!V7</f>
        <v>0</v>
      </c>
      <c r="AE4" s="281"/>
      <c r="AF4" s="281"/>
      <c r="AG4" s="13" t="s">
        <v>8</v>
      </c>
      <c r="AH4" s="224">
        <f>'入力シート_基本情報'!Z7</f>
        <v>0</v>
      </c>
      <c r="AI4" s="224"/>
      <c r="AJ4" s="13" t="s">
        <v>9</v>
      </c>
      <c r="AK4" s="224">
        <f>'入力シート_基本情報'!AC7</f>
        <v>0</v>
      </c>
      <c r="AL4" s="224"/>
      <c r="AM4" s="13" t="s">
        <v>10</v>
      </c>
      <c r="AN4" s="13"/>
      <c r="AO4" s="19"/>
    </row>
    <row r="5" s="7" customFormat="1" ht="8.25" customHeight="1">
      <c r="A5" s="20"/>
    </row>
    <row r="6" spans="1:41" s="7" customFormat="1" ht="15" customHeight="1">
      <c r="A6" s="5"/>
      <c r="B6" s="228" t="s">
        <v>143</v>
      </c>
      <c r="C6" s="229"/>
      <c r="D6" s="229"/>
      <c r="E6" s="229"/>
      <c r="F6" s="229"/>
      <c r="G6" s="229"/>
      <c r="H6" s="229"/>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8"/>
      <c r="C7" s="229"/>
      <c r="D7" s="229"/>
      <c r="E7" s="229"/>
      <c r="F7" s="229"/>
      <c r="G7" s="229"/>
      <c r="H7" s="229"/>
      <c r="I7" s="20"/>
      <c r="L7" s="203"/>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5"/>
    </row>
    <row r="8" spans="2:41" s="7" customFormat="1" ht="15" customHeight="1">
      <c r="B8" s="25"/>
      <c r="C8" s="26"/>
      <c r="D8" s="26"/>
      <c r="E8" s="26"/>
      <c r="F8" s="26"/>
      <c r="G8" s="26"/>
      <c r="H8" s="36"/>
      <c r="L8" s="206"/>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8"/>
    </row>
    <row r="9" spans="2:41" s="7" customFormat="1" ht="15" customHeight="1">
      <c r="B9" s="27"/>
      <c r="C9" s="5"/>
      <c r="D9" s="5"/>
      <c r="E9" s="5"/>
      <c r="F9" s="5"/>
      <c r="G9" s="5"/>
      <c r="H9" s="56"/>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8"/>
    </row>
    <row r="10" spans="2:41" s="7" customFormat="1" ht="15" customHeight="1">
      <c r="B10" s="27"/>
      <c r="C10" s="5"/>
      <c r="D10" s="5"/>
      <c r="E10" s="5"/>
      <c r="F10" s="5"/>
      <c r="G10" s="5"/>
      <c r="H10" s="56"/>
      <c r="L10" s="206"/>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8"/>
    </row>
    <row r="11" spans="1:41" s="7" customFormat="1" ht="15" customHeight="1">
      <c r="A11" s="20"/>
      <c r="B11" s="27"/>
      <c r="C11" s="5"/>
      <c r="D11" s="24"/>
      <c r="E11" s="24"/>
      <c r="F11" s="24"/>
      <c r="G11" s="24"/>
      <c r="H11" s="37"/>
      <c r="L11" s="206"/>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8"/>
    </row>
    <row r="12" spans="1:41" s="7" customFormat="1" ht="15" customHeight="1">
      <c r="A12" s="20"/>
      <c r="B12" s="27"/>
      <c r="C12" s="5"/>
      <c r="D12" s="24"/>
      <c r="E12" s="24"/>
      <c r="F12" s="24"/>
      <c r="G12" s="24"/>
      <c r="H12" s="37"/>
      <c r="I12" s="20"/>
      <c r="L12" s="206"/>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8"/>
    </row>
    <row r="13" spans="1:41" s="7" customFormat="1" ht="15" customHeight="1">
      <c r="A13" s="20"/>
      <c r="B13" s="27"/>
      <c r="C13" s="5"/>
      <c r="D13" s="24"/>
      <c r="E13" s="24"/>
      <c r="F13" s="24"/>
      <c r="G13" s="24"/>
      <c r="H13" s="37"/>
      <c r="I13" s="20"/>
      <c r="L13" s="209"/>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2"/>
      <c r="M17" s="213"/>
      <c r="N17" s="213"/>
      <c r="O17" s="213"/>
      <c r="P17" s="213"/>
      <c r="Q17" s="213"/>
      <c r="R17" s="213"/>
      <c r="S17" s="213"/>
      <c r="T17" s="213"/>
      <c r="U17" s="213"/>
      <c r="V17" s="213"/>
      <c r="W17" s="213"/>
      <c r="X17" s="213"/>
      <c r="Y17" s="213"/>
      <c r="Z17" s="214"/>
      <c r="AA17" s="212"/>
      <c r="AB17" s="213"/>
      <c r="AC17" s="213"/>
      <c r="AD17" s="213"/>
      <c r="AE17" s="213"/>
      <c r="AF17" s="213"/>
      <c r="AG17" s="213"/>
      <c r="AH17" s="213"/>
      <c r="AI17" s="213"/>
      <c r="AJ17" s="213"/>
      <c r="AK17" s="213"/>
      <c r="AL17" s="213"/>
      <c r="AM17" s="213"/>
      <c r="AN17" s="213"/>
      <c r="AO17" s="214"/>
    </row>
    <row r="18" spans="1:41" s="7" customFormat="1" ht="15" customHeight="1">
      <c r="A18" s="20"/>
      <c r="B18" s="27"/>
      <c r="C18" s="5"/>
      <c r="D18" s="24"/>
      <c r="E18" s="24"/>
      <c r="F18" s="24"/>
      <c r="G18" s="24"/>
      <c r="H18" s="37"/>
      <c r="I18" s="20"/>
      <c r="L18" s="215"/>
      <c r="M18" s="216"/>
      <c r="N18" s="216"/>
      <c r="O18" s="216"/>
      <c r="P18" s="216"/>
      <c r="Q18" s="216"/>
      <c r="R18" s="216"/>
      <c r="S18" s="216"/>
      <c r="T18" s="216"/>
      <c r="U18" s="216"/>
      <c r="V18" s="216"/>
      <c r="W18" s="216"/>
      <c r="X18" s="216"/>
      <c r="Y18" s="216"/>
      <c r="Z18" s="217"/>
      <c r="AA18" s="215"/>
      <c r="AB18" s="216"/>
      <c r="AC18" s="216"/>
      <c r="AD18" s="216"/>
      <c r="AE18" s="216"/>
      <c r="AF18" s="216"/>
      <c r="AG18" s="216"/>
      <c r="AH18" s="216"/>
      <c r="AI18" s="216"/>
      <c r="AJ18" s="216"/>
      <c r="AK18" s="216"/>
      <c r="AL18" s="216"/>
      <c r="AM18" s="216"/>
      <c r="AN18" s="216"/>
      <c r="AO18" s="217"/>
    </row>
    <row r="19" spans="1:41" s="7" customFormat="1" ht="15" customHeight="1">
      <c r="A19" s="20"/>
      <c r="B19" s="27"/>
      <c r="C19" s="5"/>
      <c r="D19" s="24"/>
      <c r="E19" s="24"/>
      <c r="F19" s="24"/>
      <c r="G19" s="24"/>
      <c r="H19" s="37"/>
      <c r="I19" s="20"/>
      <c r="L19" s="215"/>
      <c r="M19" s="216"/>
      <c r="N19" s="216"/>
      <c r="O19" s="216"/>
      <c r="P19" s="216"/>
      <c r="Q19" s="216"/>
      <c r="R19" s="216"/>
      <c r="S19" s="216"/>
      <c r="T19" s="216"/>
      <c r="U19" s="216"/>
      <c r="V19" s="216"/>
      <c r="W19" s="216"/>
      <c r="X19" s="216"/>
      <c r="Y19" s="216"/>
      <c r="Z19" s="217"/>
      <c r="AA19" s="215"/>
      <c r="AB19" s="216"/>
      <c r="AC19" s="216"/>
      <c r="AD19" s="216"/>
      <c r="AE19" s="216"/>
      <c r="AF19" s="216"/>
      <c r="AG19" s="216"/>
      <c r="AH19" s="216"/>
      <c r="AI19" s="216"/>
      <c r="AJ19" s="216"/>
      <c r="AK19" s="216"/>
      <c r="AL19" s="216"/>
      <c r="AM19" s="216"/>
      <c r="AN19" s="216"/>
      <c r="AO19" s="217"/>
    </row>
    <row r="20" spans="1:41" s="7" customFormat="1" ht="15" customHeight="1">
      <c r="A20" s="20"/>
      <c r="B20" s="28"/>
      <c r="C20" s="24"/>
      <c r="D20" s="24"/>
      <c r="E20" s="24"/>
      <c r="F20" s="24"/>
      <c r="G20" s="24"/>
      <c r="H20" s="37"/>
      <c r="I20" s="20"/>
      <c r="L20" s="215"/>
      <c r="M20" s="216"/>
      <c r="N20" s="216"/>
      <c r="O20" s="216"/>
      <c r="P20" s="216"/>
      <c r="Q20" s="216"/>
      <c r="R20" s="216"/>
      <c r="S20" s="216"/>
      <c r="T20" s="216"/>
      <c r="U20" s="216"/>
      <c r="V20" s="216"/>
      <c r="W20" s="216"/>
      <c r="X20" s="216"/>
      <c r="Y20" s="216"/>
      <c r="Z20" s="217"/>
      <c r="AA20" s="215"/>
      <c r="AB20" s="216"/>
      <c r="AC20" s="216"/>
      <c r="AD20" s="216"/>
      <c r="AE20" s="216"/>
      <c r="AF20" s="216"/>
      <c r="AG20" s="216"/>
      <c r="AH20" s="216"/>
      <c r="AI20" s="216"/>
      <c r="AJ20" s="216"/>
      <c r="AK20" s="216"/>
      <c r="AL20" s="216"/>
      <c r="AM20" s="216"/>
      <c r="AN20" s="216"/>
      <c r="AO20" s="217"/>
    </row>
    <row r="21" spans="1:41" s="7" customFormat="1" ht="15" customHeight="1">
      <c r="A21" s="20"/>
      <c r="B21" s="28"/>
      <c r="C21" s="24"/>
      <c r="D21" s="24"/>
      <c r="E21" s="24"/>
      <c r="F21" s="24"/>
      <c r="G21" s="24"/>
      <c r="H21" s="37"/>
      <c r="I21" s="20"/>
      <c r="L21" s="218"/>
      <c r="M21" s="219"/>
      <c r="N21" s="219"/>
      <c r="O21" s="219"/>
      <c r="P21" s="219"/>
      <c r="Q21" s="219"/>
      <c r="R21" s="219"/>
      <c r="S21" s="219"/>
      <c r="T21" s="219"/>
      <c r="U21" s="219"/>
      <c r="V21" s="219"/>
      <c r="W21" s="219"/>
      <c r="X21" s="219"/>
      <c r="Y21" s="219"/>
      <c r="Z21" s="220"/>
      <c r="AA21" s="218"/>
      <c r="AB21" s="219"/>
      <c r="AC21" s="219"/>
      <c r="AD21" s="219"/>
      <c r="AE21" s="219"/>
      <c r="AF21" s="219"/>
      <c r="AG21" s="219"/>
      <c r="AH21" s="219"/>
      <c r="AI21" s="219"/>
      <c r="AJ21" s="219"/>
      <c r="AK21" s="219"/>
      <c r="AL21" s="219"/>
      <c r="AM21" s="219"/>
      <c r="AN21" s="219"/>
      <c r="AO21" s="22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12"/>
      <c r="M25" s="235"/>
      <c r="N25" s="235"/>
      <c r="O25" s="235"/>
      <c r="P25" s="235"/>
      <c r="Q25" s="235"/>
      <c r="R25" s="235"/>
      <c r="S25" s="235"/>
      <c r="T25" s="235"/>
      <c r="U25" s="235"/>
      <c r="V25" s="235"/>
      <c r="W25" s="235"/>
      <c r="X25" s="235"/>
      <c r="Y25" s="235"/>
      <c r="Z25" s="236"/>
      <c r="AA25" s="212"/>
      <c r="AB25" s="235"/>
      <c r="AC25" s="235"/>
      <c r="AD25" s="235"/>
      <c r="AE25" s="235"/>
      <c r="AF25" s="235"/>
      <c r="AG25" s="235"/>
      <c r="AH25" s="235"/>
      <c r="AI25" s="235"/>
      <c r="AJ25" s="235"/>
      <c r="AK25" s="235"/>
      <c r="AL25" s="235"/>
      <c r="AM25" s="235"/>
      <c r="AN25" s="235"/>
      <c r="AO25" s="236"/>
      <c r="AT25" s="44"/>
    </row>
    <row r="26" spans="1:46" s="7" customFormat="1" ht="14.25">
      <c r="A26" s="20"/>
      <c r="B26" s="231" t="s">
        <v>67</v>
      </c>
      <c r="C26" s="232"/>
      <c r="D26" s="232"/>
      <c r="E26" s="232"/>
      <c r="F26" s="45" t="e">
        <f>'入力シート（アパレル製造_検反・裁断_Ｌ4）'!J3</f>
        <v>#DIV/0!</v>
      </c>
      <c r="G26" s="45" t="e">
        <f>'入力シート（アパレル製造_検反・裁断_Ｌ4）'!K3</f>
        <v>#DIV/0!</v>
      </c>
      <c r="H26" s="45">
        <f>'入力シート（アパレル製造_検反・裁断_Ｌ4）'!L3</f>
        <v>0</v>
      </c>
      <c r="I26" s="20"/>
      <c r="L26" s="237"/>
      <c r="M26" s="238"/>
      <c r="N26" s="238"/>
      <c r="O26" s="238"/>
      <c r="P26" s="238"/>
      <c r="Q26" s="238"/>
      <c r="R26" s="238"/>
      <c r="S26" s="238"/>
      <c r="T26" s="238"/>
      <c r="U26" s="238"/>
      <c r="V26" s="238"/>
      <c r="W26" s="238"/>
      <c r="X26" s="238"/>
      <c r="Y26" s="238"/>
      <c r="Z26" s="239"/>
      <c r="AA26" s="237"/>
      <c r="AB26" s="238"/>
      <c r="AC26" s="238"/>
      <c r="AD26" s="238"/>
      <c r="AE26" s="238"/>
      <c r="AF26" s="238"/>
      <c r="AG26" s="238"/>
      <c r="AH26" s="238"/>
      <c r="AI26" s="238"/>
      <c r="AJ26" s="238"/>
      <c r="AK26" s="238"/>
      <c r="AL26" s="238"/>
      <c r="AM26" s="238"/>
      <c r="AN26" s="238"/>
      <c r="AO26" s="239"/>
      <c r="AT26" s="44"/>
    </row>
    <row r="27" spans="1:46" s="7" customFormat="1" ht="14.25">
      <c r="A27" s="20"/>
      <c r="B27" s="233" t="s">
        <v>68</v>
      </c>
      <c r="C27" s="232"/>
      <c r="D27" s="232"/>
      <c r="E27" s="232"/>
      <c r="F27" s="46" t="e">
        <f>'入力シート（アパレル製造_検反・裁断_Ｌ4）'!J6</f>
        <v>#DIV/0!</v>
      </c>
      <c r="G27" s="46" t="e">
        <f>'入力シート（アパレル製造_検反・裁断_Ｌ4）'!K6</f>
        <v>#DIV/0!</v>
      </c>
      <c r="H27" s="46">
        <f>'入力シート（アパレル製造_検反・裁断_Ｌ4）'!L6</f>
        <v>0</v>
      </c>
      <c r="I27" s="20"/>
      <c r="L27" s="237"/>
      <c r="M27" s="238"/>
      <c r="N27" s="238"/>
      <c r="O27" s="238"/>
      <c r="P27" s="238"/>
      <c r="Q27" s="238"/>
      <c r="R27" s="238"/>
      <c r="S27" s="238"/>
      <c r="T27" s="238"/>
      <c r="U27" s="238"/>
      <c r="V27" s="238"/>
      <c r="W27" s="238"/>
      <c r="X27" s="238"/>
      <c r="Y27" s="238"/>
      <c r="Z27" s="239"/>
      <c r="AA27" s="237"/>
      <c r="AB27" s="238"/>
      <c r="AC27" s="238"/>
      <c r="AD27" s="238"/>
      <c r="AE27" s="238"/>
      <c r="AF27" s="238"/>
      <c r="AG27" s="238"/>
      <c r="AH27" s="238"/>
      <c r="AI27" s="238"/>
      <c r="AJ27" s="238"/>
      <c r="AK27" s="238"/>
      <c r="AL27" s="238"/>
      <c r="AM27" s="238"/>
      <c r="AN27" s="238"/>
      <c r="AO27" s="239"/>
      <c r="AT27" s="44"/>
    </row>
    <row r="28" spans="1:46" s="7" customFormat="1" ht="15" customHeight="1">
      <c r="A28" s="20"/>
      <c r="B28" s="244" t="s">
        <v>69</v>
      </c>
      <c r="C28" s="232"/>
      <c r="D28" s="232"/>
      <c r="E28" s="232"/>
      <c r="F28" s="45" t="e">
        <f>'入力シート（アパレル製造_検反・裁断_Ｌ4）'!J13</f>
        <v>#DIV/0!</v>
      </c>
      <c r="G28" s="45" t="e">
        <f>'入力シート（アパレル製造_検反・裁断_Ｌ4）'!K13</f>
        <v>#DIV/0!</v>
      </c>
      <c r="H28" s="45">
        <f>'入力シート（アパレル製造_検反・裁断_Ｌ4）'!L13</f>
        <v>0</v>
      </c>
      <c r="I28" s="20"/>
      <c r="L28" s="237"/>
      <c r="M28" s="238"/>
      <c r="N28" s="238"/>
      <c r="O28" s="238"/>
      <c r="P28" s="238"/>
      <c r="Q28" s="238"/>
      <c r="R28" s="238"/>
      <c r="S28" s="238"/>
      <c r="T28" s="238"/>
      <c r="U28" s="238"/>
      <c r="V28" s="238"/>
      <c r="W28" s="238"/>
      <c r="X28" s="238"/>
      <c r="Y28" s="238"/>
      <c r="Z28" s="239"/>
      <c r="AA28" s="237"/>
      <c r="AB28" s="238"/>
      <c r="AC28" s="238"/>
      <c r="AD28" s="238"/>
      <c r="AE28" s="238"/>
      <c r="AF28" s="238"/>
      <c r="AG28" s="238"/>
      <c r="AH28" s="238"/>
      <c r="AI28" s="238"/>
      <c r="AJ28" s="238"/>
      <c r="AK28" s="238"/>
      <c r="AL28" s="238"/>
      <c r="AM28" s="238"/>
      <c r="AN28" s="238"/>
      <c r="AO28" s="239"/>
      <c r="AT28" s="44"/>
    </row>
    <row r="29" spans="1:41" s="7" customFormat="1" ht="15" customHeight="1">
      <c r="A29" s="20"/>
      <c r="B29" s="243" t="s">
        <v>70</v>
      </c>
      <c r="C29" s="232"/>
      <c r="D29" s="232"/>
      <c r="E29" s="232"/>
      <c r="F29" s="46" t="e">
        <f>'入力シート（アパレル製造_検反・裁断_Ｌ4）'!J20</f>
        <v>#DIV/0!</v>
      </c>
      <c r="G29" s="46" t="e">
        <f>'入力シート（アパレル製造_検反・裁断_Ｌ4）'!K20</f>
        <v>#DIV/0!</v>
      </c>
      <c r="H29" s="46">
        <f>'入力シート（アパレル製造_検反・裁断_Ｌ4）'!L20</f>
        <v>0</v>
      </c>
      <c r="I29" s="20"/>
      <c r="L29" s="237"/>
      <c r="M29" s="238"/>
      <c r="N29" s="238"/>
      <c r="O29" s="238"/>
      <c r="P29" s="238"/>
      <c r="Q29" s="238"/>
      <c r="R29" s="238"/>
      <c r="S29" s="238"/>
      <c r="T29" s="238"/>
      <c r="U29" s="238"/>
      <c r="V29" s="238"/>
      <c r="W29" s="238"/>
      <c r="X29" s="238"/>
      <c r="Y29" s="238"/>
      <c r="Z29" s="239"/>
      <c r="AA29" s="237"/>
      <c r="AB29" s="238"/>
      <c r="AC29" s="238"/>
      <c r="AD29" s="238"/>
      <c r="AE29" s="238"/>
      <c r="AF29" s="238"/>
      <c r="AG29" s="238"/>
      <c r="AH29" s="238"/>
      <c r="AI29" s="238"/>
      <c r="AJ29" s="238"/>
      <c r="AK29" s="238"/>
      <c r="AL29" s="238"/>
      <c r="AM29" s="238"/>
      <c r="AN29" s="238"/>
      <c r="AO29" s="239"/>
    </row>
    <row r="30" spans="1:41" s="7" customFormat="1" ht="22.5" customHeight="1">
      <c r="A30" s="20"/>
      <c r="B30" s="231" t="s">
        <v>71</v>
      </c>
      <c r="C30" s="232"/>
      <c r="D30" s="232"/>
      <c r="E30" s="232"/>
      <c r="F30" s="45" t="e">
        <f>'入力シート（アパレル製造_検反・裁断_Ｌ4）'!J28</f>
        <v>#DIV/0!</v>
      </c>
      <c r="G30" s="45" t="e">
        <f>'入力シート（アパレル製造_検反・裁断_Ｌ4）'!K28</f>
        <v>#DIV/0!</v>
      </c>
      <c r="H30" s="45">
        <f>'入力シート（アパレル製造_検反・裁断_Ｌ4）'!L28</f>
        <v>0</v>
      </c>
      <c r="I30" s="20"/>
      <c r="L30" s="240"/>
      <c r="M30" s="241"/>
      <c r="N30" s="241"/>
      <c r="O30" s="241"/>
      <c r="P30" s="241"/>
      <c r="Q30" s="241"/>
      <c r="R30" s="241"/>
      <c r="S30" s="241"/>
      <c r="T30" s="241"/>
      <c r="U30" s="241"/>
      <c r="V30" s="241"/>
      <c r="W30" s="241"/>
      <c r="X30" s="241"/>
      <c r="Y30" s="241"/>
      <c r="Z30" s="242"/>
      <c r="AA30" s="240"/>
      <c r="AB30" s="241"/>
      <c r="AC30" s="241"/>
      <c r="AD30" s="241"/>
      <c r="AE30" s="241"/>
      <c r="AF30" s="241"/>
      <c r="AG30" s="241"/>
      <c r="AH30" s="241"/>
      <c r="AI30" s="241"/>
      <c r="AJ30" s="241"/>
      <c r="AK30" s="241"/>
      <c r="AL30" s="241"/>
      <c r="AM30" s="241"/>
      <c r="AN30" s="241"/>
      <c r="AO30" s="242"/>
    </row>
    <row r="31" spans="1:9" s="7" customFormat="1" ht="15" customHeight="1">
      <c r="A31" s="20"/>
      <c r="B31" s="243" t="s">
        <v>72</v>
      </c>
      <c r="C31" s="232"/>
      <c r="D31" s="232"/>
      <c r="E31" s="232"/>
      <c r="F31" s="46" t="e">
        <f>'入力シート（アパレル製造_検反・裁断_Ｌ4）'!J36</f>
        <v>#DIV/0!</v>
      </c>
      <c r="G31" s="46" t="e">
        <f>'入力シート（アパレル製造_検反・裁断_Ｌ4）'!K36</f>
        <v>#DIV/0!</v>
      </c>
      <c r="H31" s="46">
        <f>'入力シート（アパレル製造_検反・裁断_Ｌ4）'!L36</f>
        <v>0</v>
      </c>
      <c r="I31" s="20"/>
    </row>
    <row r="32" spans="1:41" s="7" customFormat="1" ht="14.25">
      <c r="A32" s="124"/>
      <c r="B32" s="282" t="s">
        <v>65</v>
      </c>
      <c r="C32" s="282"/>
      <c r="D32" s="282"/>
      <c r="E32" s="282"/>
      <c r="F32" s="123" t="e">
        <f>'入力シート（アパレル製造_検反・裁断_Ｌ4）'!J44</f>
        <v>#DIV/0!</v>
      </c>
      <c r="G32" s="123" t="e">
        <f>'入力シート（アパレル製造_検反・裁断_Ｌ4）'!K44</f>
        <v>#DIV/0!</v>
      </c>
      <c r="H32" s="123">
        <f>'入力シート（アパレル製造_検反・裁断_Ｌ4）'!L44</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3" t="s">
        <v>66</v>
      </c>
      <c r="C33" s="234"/>
      <c r="D33" s="234"/>
      <c r="E33" s="234"/>
      <c r="F33" s="46" t="e">
        <f>'入力シート（アパレル製造_検反・裁断_Ｌ4）'!J51</f>
        <v>#DIV/0!</v>
      </c>
      <c r="G33" s="46" t="e">
        <f>'入力シート（アパレル製造_検反・裁断_Ｌ4）'!K51</f>
        <v>#DIV/0!</v>
      </c>
      <c r="H33" s="46">
        <f>'入力シート（アパレル製造_検反・裁断_Ｌ4）'!L51</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45"/>
      <c r="C34" s="245"/>
      <c r="D34" s="245"/>
      <c r="E34" s="245"/>
      <c r="F34" s="45"/>
      <c r="G34" s="45"/>
      <c r="H34" s="45"/>
      <c r="I34" s="20"/>
      <c r="L34" s="212"/>
      <c r="M34" s="213"/>
      <c r="N34" s="213"/>
      <c r="O34" s="213"/>
      <c r="P34" s="213"/>
      <c r="Q34" s="213"/>
      <c r="R34" s="213"/>
      <c r="S34" s="213"/>
      <c r="T34" s="213"/>
      <c r="U34" s="213"/>
      <c r="V34" s="213"/>
      <c r="W34" s="213"/>
      <c r="X34" s="213"/>
      <c r="Y34" s="213"/>
      <c r="Z34" s="214"/>
      <c r="AA34" s="212"/>
      <c r="AB34" s="213"/>
      <c r="AC34" s="213"/>
      <c r="AD34" s="213"/>
      <c r="AE34" s="213"/>
      <c r="AF34" s="213"/>
      <c r="AG34" s="213"/>
      <c r="AH34" s="213"/>
      <c r="AI34" s="213"/>
      <c r="AJ34" s="213"/>
      <c r="AK34" s="213"/>
      <c r="AL34" s="213"/>
      <c r="AM34" s="213"/>
      <c r="AN34" s="213"/>
      <c r="AO34" s="214"/>
    </row>
    <row r="35" spans="1:41" s="7" customFormat="1" ht="14.25">
      <c r="A35" s="20"/>
      <c r="B35" s="137"/>
      <c r="C35" s="137"/>
      <c r="D35" s="138"/>
      <c r="E35" s="138"/>
      <c r="F35" s="139"/>
      <c r="G35" s="139"/>
      <c r="H35" s="139"/>
      <c r="I35" s="20"/>
      <c r="L35" s="215"/>
      <c r="M35" s="216"/>
      <c r="N35" s="216"/>
      <c r="O35" s="216"/>
      <c r="P35" s="216"/>
      <c r="Q35" s="216"/>
      <c r="R35" s="216"/>
      <c r="S35" s="216"/>
      <c r="T35" s="216"/>
      <c r="U35" s="216"/>
      <c r="V35" s="216"/>
      <c r="W35" s="216"/>
      <c r="X35" s="216"/>
      <c r="Y35" s="216"/>
      <c r="Z35" s="217"/>
      <c r="AA35" s="215"/>
      <c r="AB35" s="216"/>
      <c r="AC35" s="216"/>
      <c r="AD35" s="216"/>
      <c r="AE35" s="216"/>
      <c r="AF35" s="216"/>
      <c r="AG35" s="216"/>
      <c r="AH35" s="216"/>
      <c r="AI35" s="216"/>
      <c r="AJ35" s="216"/>
      <c r="AK35" s="216"/>
      <c r="AL35" s="216"/>
      <c r="AM35" s="216"/>
      <c r="AN35" s="216"/>
      <c r="AO35" s="217"/>
    </row>
    <row r="36" spans="1:41" s="7" customFormat="1" ht="14.25">
      <c r="A36" s="20"/>
      <c r="B36" s="3"/>
      <c r="C36" s="3"/>
      <c r="D36" s="3"/>
      <c r="E36" s="3"/>
      <c r="I36" s="20"/>
      <c r="L36" s="215"/>
      <c r="M36" s="216"/>
      <c r="N36" s="216"/>
      <c r="O36" s="216"/>
      <c r="P36" s="216"/>
      <c r="Q36" s="216"/>
      <c r="R36" s="216"/>
      <c r="S36" s="216"/>
      <c r="T36" s="216"/>
      <c r="U36" s="216"/>
      <c r="V36" s="216"/>
      <c r="W36" s="216"/>
      <c r="X36" s="216"/>
      <c r="Y36" s="216"/>
      <c r="Z36" s="217"/>
      <c r="AA36" s="215"/>
      <c r="AB36" s="216"/>
      <c r="AC36" s="216"/>
      <c r="AD36" s="216"/>
      <c r="AE36" s="216"/>
      <c r="AF36" s="216"/>
      <c r="AG36" s="216"/>
      <c r="AH36" s="216"/>
      <c r="AI36" s="216"/>
      <c r="AJ36" s="216"/>
      <c r="AK36" s="216"/>
      <c r="AL36" s="216"/>
      <c r="AM36" s="216"/>
      <c r="AN36" s="216"/>
      <c r="AO36" s="217"/>
    </row>
    <row r="37" spans="1:41" s="7" customFormat="1" ht="14.25">
      <c r="A37" s="20"/>
      <c r="B37" s="3"/>
      <c r="C37" s="3"/>
      <c r="D37" s="3"/>
      <c r="E37" s="3"/>
      <c r="I37" s="20"/>
      <c r="L37" s="215"/>
      <c r="M37" s="216"/>
      <c r="N37" s="216"/>
      <c r="O37" s="216"/>
      <c r="P37" s="216"/>
      <c r="Q37" s="216"/>
      <c r="R37" s="216"/>
      <c r="S37" s="216"/>
      <c r="T37" s="216"/>
      <c r="U37" s="216"/>
      <c r="V37" s="216"/>
      <c r="W37" s="216"/>
      <c r="X37" s="216"/>
      <c r="Y37" s="216"/>
      <c r="Z37" s="217"/>
      <c r="AA37" s="215"/>
      <c r="AB37" s="216"/>
      <c r="AC37" s="216"/>
      <c r="AD37" s="216"/>
      <c r="AE37" s="216"/>
      <c r="AF37" s="216"/>
      <c r="AG37" s="216"/>
      <c r="AH37" s="216"/>
      <c r="AI37" s="216"/>
      <c r="AJ37" s="216"/>
      <c r="AK37" s="216"/>
      <c r="AL37" s="216"/>
      <c r="AM37" s="216"/>
      <c r="AN37" s="216"/>
      <c r="AO37" s="217"/>
    </row>
    <row r="38" spans="1:41" s="7" customFormat="1" ht="14.25">
      <c r="A38" s="20"/>
      <c r="B38" s="3"/>
      <c r="C38" s="3"/>
      <c r="D38" s="3"/>
      <c r="E38" s="3"/>
      <c r="I38" s="20"/>
      <c r="L38" s="215"/>
      <c r="M38" s="216"/>
      <c r="N38" s="216"/>
      <c r="O38" s="216"/>
      <c r="P38" s="216"/>
      <c r="Q38" s="216"/>
      <c r="R38" s="216"/>
      <c r="S38" s="216"/>
      <c r="T38" s="216"/>
      <c r="U38" s="216"/>
      <c r="V38" s="216"/>
      <c r="W38" s="216"/>
      <c r="X38" s="216"/>
      <c r="Y38" s="216"/>
      <c r="Z38" s="217"/>
      <c r="AA38" s="215"/>
      <c r="AB38" s="216"/>
      <c r="AC38" s="216"/>
      <c r="AD38" s="216"/>
      <c r="AE38" s="216"/>
      <c r="AF38" s="216"/>
      <c r="AG38" s="216"/>
      <c r="AH38" s="216"/>
      <c r="AI38" s="216"/>
      <c r="AJ38" s="216"/>
      <c r="AK38" s="216"/>
      <c r="AL38" s="216"/>
      <c r="AM38" s="216"/>
      <c r="AN38" s="216"/>
      <c r="AO38" s="217"/>
    </row>
    <row r="39" spans="1:41" s="7" customFormat="1" ht="15" customHeight="1">
      <c r="A39" s="20"/>
      <c r="B39" s="3"/>
      <c r="C39" s="3"/>
      <c r="D39" s="3"/>
      <c r="E39" s="3"/>
      <c r="F39" s="3"/>
      <c r="G39" s="3"/>
      <c r="H39" s="3"/>
      <c r="I39" s="20"/>
      <c r="L39" s="218"/>
      <c r="M39" s="219"/>
      <c r="N39" s="219"/>
      <c r="O39" s="219"/>
      <c r="P39" s="219"/>
      <c r="Q39" s="219"/>
      <c r="R39" s="219"/>
      <c r="S39" s="219"/>
      <c r="T39" s="219"/>
      <c r="U39" s="219"/>
      <c r="V39" s="219"/>
      <c r="W39" s="219"/>
      <c r="X39" s="219"/>
      <c r="Y39" s="219"/>
      <c r="Z39" s="220"/>
      <c r="AA39" s="218"/>
      <c r="AB39" s="219"/>
      <c r="AC39" s="219"/>
      <c r="AD39" s="219"/>
      <c r="AE39" s="219"/>
      <c r="AF39" s="219"/>
      <c r="AG39" s="219"/>
      <c r="AH39" s="219"/>
      <c r="AI39" s="219"/>
      <c r="AJ39" s="219"/>
      <c r="AK39" s="219"/>
      <c r="AL39" s="219"/>
      <c r="AM39" s="219"/>
      <c r="AN39" s="219"/>
      <c r="AO39" s="220"/>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29">
    <mergeCell ref="B29:E29"/>
    <mergeCell ref="L34:Z39"/>
    <mergeCell ref="AA34:AO39"/>
    <mergeCell ref="B30:E30"/>
    <mergeCell ref="B31:E31"/>
    <mergeCell ref="B34:E34"/>
    <mergeCell ref="B32:E32"/>
    <mergeCell ref="B33:E33"/>
    <mergeCell ref="L25:Z30"/>
    <mergeCell ref="AA25:AO30"/>
    <mergeCell ref="O4:Q4"/>
    <mergeCell ref="S4:T4"/>
    <mergeCell ref="V4:W4"/>
    <mergeCell ref="AD4:AF4"/>
    <mergeCell ref="B28:E28"/>
    <mergeCell ref="B6:H7"/>
    <mergeCell ref="B2:G4"/>
    <mergeCell ref="B26:E26"/>
    <mergeCell ref="B27:E27"/>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2013-05-29T06:11:34Z</cp:lastPrinted>
  <dcterms:created xsi:type="dcterms:W3CDTF">2005-09-30T06:43:49Z</dcterms:created>
  <dcterms:modified xsi:type="dcterms:W3CDTF">2013-06-06T04:58:32Z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