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製造管理_Ｌ2）"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'入力シート（アパレル製造_製造管理_Ｌ2）'!$A$1:$M$50</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'入力シート（アパレル製造_製造管理_Ｌ2）'!$35:$36</definedName>
  </definedNames>
  <calcPr fullCalcOnLoad="1" refMode="R1C1"/>
</workbook>
</file>

<file path=xl/sharedStrings.xml><?xml version="1.0" encoding="utf-8"?>
<sst xmlns="http://schemas.openxmlformats.org/spreadsheetml/2006/main" count="483" uniqueCount="213">
  <si>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</si>
  <si>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</si>
  <si>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</si>
  <si>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</si>
  <si>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</si>
  <si>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</si>
  <si>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</si>
  <si>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</si>
  <si>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</si>
  <si>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</si>
  <si>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</si>
  <si>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</si>
  <si>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</si>
  <si>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</si>
  <si>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</si>
  <si>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</si>
  <si>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</si>
  <si>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</si>
  <si>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</si>
  <si>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</si>
  <si>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</si>
  <si>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</si>
  <si>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</si>
  <si>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</si>
  <si>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</si>
  <si>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</si>
  <si>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</si>
  <si>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</si>
  <si>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</si>
  <si>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</si>
  <si>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</si>
  <si>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</si>
  <si>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</si>
  <si>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</si>
  <si>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</si>
  <si>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</si>
  <si>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</si>
  <si>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</si>
  <si>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</si>
  <si>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</si>
  <si>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</si>
  <si>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</si>
  <si>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</si>
  <si>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</si>
  <si>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</si>
  <si>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</si>
  <si>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</si>
  <si>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</si>
  <si>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</si>
  <si>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商品知識、デザインを始めとする必要な知識をもち、各職種の担当者や外部の取引業者との実務的なやり取りにおいて、齟齬が生じないよう頻繁に連絡をとっている。</t>
  </si>
  <si>
    <t>①日常業務に関する課題・問題の発見</t>
  </si>
  <si>
    <t>②問題分析と改善策の提案</t>
  </si>
  <si>
    <t>③改善策の実行と検証</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</si>
  <si>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</si>
  <si>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①諸ルールの遵守と指導</t>
  </si>
  <si>
    <t>②事故・緊急事態発生時の対応</t>
  </si>
  <si>
    <t>③一層の安全確保の推進</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</si>
  <si>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</si>
  <si>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</si>
  <si>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</si>
  <si>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</si>
  <si>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</si>
  <si>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</si>
  <si>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</si>
  <si>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</si>
  <si>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①製造設備・機器の仕組みの理解</t>
  </si>
  <si>
    <t>②製造設備・機器の維持・運用</t>
  </si>
  <si>
    <t>①工程管理計画・作業指示書の作成</t>
  </si>
  <si>
    <t>②工程管理の推進</t>
  </si>
  <si>
    <t>③業務の評価・改善</t>
  </si>
  <si>
    <t>①納期管理</t>
  </si>
  <si>
    <t>②品質管理</t>
  </si>
  <si>
    <t>③コスト管理</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</si>
  <si>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</si>
  <si>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</si>
  <si>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</si>
  <si>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</si>
  <si>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</si>
  <si>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</si>
  <si>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自ら進んで勉強会や会合を主催するなど人的ネットワークや情報収集ルートの拡大に取り組んでいる。</t>
  </si>
  <si>
    <t>自分の作業班の作業プロセス全体を見渡して、もっと効率的に進めることができないかといった問題意識を持って作業を行い、ムリやムダの発見に努め、同僚等と意見を交換し、問題意識の共有化を図っている。</t>
  </si>
  <si>
    <t>問題や課題を設定する際は、できるだけ論点の絞込みや優先順位の設定を行っている。</t>
  </si>
  <si>
    <t>複数の業務改善案をメリット、デメリットとともに提言し、自分の推奨案を明確化したり、五感を働かせて潜在的な問題点を洗い出し、解決策を探っている。</t>
  </si>
  <si>
    <t>小集団活動など組織的に業務改善に取り組んでいる場合は、その中心メンバーとして活躍している。</t>
  </si>
  <si>
    <t>作業標準が修正された場合など、作業の進め方の変化に柔軟に対応し、改善提案が実行に移された場合には、その効果・影響を自分なりに評価し、一層の改善余地がないか検証を行っている。</t>
  </si>
  <si>
    <t>就業規則など会社の基本ルールや安全規定の内容を正しく理解し、これを正しく遵守し、５Ｓ（整理、整頓、清掃、清潔、躾）を推進し、後輩社員にも指導している。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</si>
  <si>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</si>
  <si>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</si>
  <si>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事故などトラブル発生時に、部下や後輩が慌てている際には冷静な行動を促すなど、危険の拡大防止に向けた行動をとっている。</t>
  </si>
  <si>
    <t>保安事故発生時には、人命の安全確保を最優先し、事故対応を行っており、担当者として、発生した事故の原因を分析し、再発防止に向けた改善策を提案している。</t>
  </si>
  <si>
    <t>安全確保に向けての組織的な取り組みに中心となって参加したり、安全な職場作りのため、チームワークを実践している。</t>
  </si>
  <si>
    <t>知識をベースに経験を交えて後輩社員に安全教育を実施したり、知識・経験を活用して危険予知を実践し、潜在的危険要因を抽出することで、危険ゼロを目指している。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</si>
  <si>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</si>
  <si>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</si>
  <si>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</si>
  <si>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</si>
  <si>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</si>
  <si>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</si>
  <si>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</si>
  <si>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</si>
  <si>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定期的に自分の作業班の作業プロセスにおける機器のメンテナンス作業を指示・依頼している。</t>
  </si>
  <si>
    <t>必要に応じて自分の作業班メンバーの保守・メンテナンス作業を支援している。</t>
  </si>
  <si>
    <t>簡単な機器の修理に対応している。</t>
  </si>
  <si>
    <t>保全データ、診断データ等を蓄積し、老朽化した設備の把握と管理を行っている。</t>
  </si>
  <si>
    <t>設備の長期的な信頼性を維持することを念頭に、設備の保守・点検計画の立案を行っている。</t>
  </si>
  <si>
    <t>保全費用の管理を的確に行っている。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</si>
  <si>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</si>
  <si>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</si>
  <si>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</si>
  <si>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</si>
  <si>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</si>
  <si>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</si>
  <si>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</si>
  <si>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2.工場における工程管理</t>
  </si>
  <si>
    <t>3.設計・製造の納期・品質・コスト管理</t>
  </si>
  <si>
    <t>【選択】1.製造設備の維持管理</t>
  </si>
  <si>
    <t>【選択】3.設計・製造の納期・品質・コスト管理</t>
  </si>
  <si>
    <t>1.デザイン・素材の理解</t>
  </si>
  <si>
    <t>3.改善提案と問題解決</t>
  </si>
  <si>
    <t>4.安全・衛生管理</t>
  </si>
  <si>
    <t>1.製造設備の維持管理</t>
  </si>
  <si>
    <t>【選択】2.工場における工程管理</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</si>
  <si>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</si>
  <si>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</si>
  <si>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</si>
  <si>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</si>
  <si>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</si>
  <si>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</si>
  <si>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</si>
  <si>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</si>
  <si>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</si>
  <si>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</si>
  <si>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</si>
  <si>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</si>
  <si>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</si>
  <si>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</si>
  <si>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</si>
  <si>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</si>
  <si>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</si>
  <si>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</si>
  <si>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</si>
  <si>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</si>
  <si>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</si>
  <si>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</si>
  <si>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</si>
  <si>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</si>
  <si>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</si>
  <si>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</si>
  <si>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</si>
  <si>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</si>
  <si>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</si>
  <si>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</si>
  <si>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</si>
  <si>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</si>
  <si>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</si>
  <si>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</si>
  <si>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</si>
  <si>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</si>
  <si>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</si>
  <si>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</si>
  <si>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</si>
  <si>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</si>
  <si>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</si>
  <si>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</si>
  <si>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</si>
  <si>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生産数量が未達成（数量不足など）となった場合は、迅速に原因分析と対策を講じている。</t>
  </si>
  <si>
    <t>問題点や改善点をまとめて、業務プロセスの見直し、不要業務の廃止など効率化を定期的に実施している。</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</si>
  <si>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</si>
  <si>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</si>
  <si>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</si>
  <si>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</si>
  <si>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</si>
  <si>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</si>
  <si>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</si>
  <si>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</si>
  <si>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</si>
  <si>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</si>
  <si>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</si>
  <si>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</si>
  <si>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</si>
  <si>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</si>
  <si>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</si>
  <si>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</si>
  <si>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</si>
  <si>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</si>
  <si>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</si>
  <si>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</si>
  <si>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</si>
  <si>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</si>
  <si>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</si>
  <si>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</si>
  <si>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</si>
  <si>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</si>
  <si>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</si>
  <si>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</si>
  <si>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</si>
  <si>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</si>
  <si>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</si>
  <si>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</si>
  <si>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</si>
  <si>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</si>
  <si>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</si>
  <si>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</si>
  <si>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</si>
  <si>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</si>
  <si>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【共通】5.企業倫理と
            コンプライアンス</t>
  </si>
  <si>
    <t>【選択】3.設計・製造の納期
            品質・コスト管理</t>
  </si>
  <si>
    <t>製造管理</t>
  </si>
  <si>
    <t>レベル３</t>
  </si>
  <si>
    <t>レベル</t>
  </si>
  <si>
    <t>■ OJTコミュニケーションシート ■</t>
  </si>
  <si>
    <t>【選択】2.工場における工程管理</t>
  </si>
  <si>
    <t>L.3,L.4にて求められる項目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</si>
</sst>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style="thin"/>
      <top>
        <color indexed="63"/>
      </top>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0">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4"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5"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4"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4" xfId="0" applyFill="1" applyBorder="1" applyAlignment="1">
      <alignment/>
    </xf>
    <xf numFmtId="0" fontId="0" fillId="23" borderId="34" xfId="0" applyFill="1" applyBorder="1" applyAlignment="1">
      <alignment vertical="center" wrapText="1"/>
    </xf>
    <xf numFmtId="189" fontId="43" fillId="23" borderId="34"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4"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4" xfId="0" applyNumberFormat="1" applyFont="1" applyFill="1" applyBorder="1" applyAlignment="1">
      <alignment horizontal="center" vertical="center" wrapText="1"/>
    </xf>
    <xf numFmtId="0" fontId="0" fillId="23" borderId="34" xfId="0" applyFill="1" applyBorder="1" applyAlignment="1">
      <alignment vertical="center" wrapText="1"/>
    </xf>
    <xf numFmtId="0" fontId="0" fillId="23" borderId="34" xfId="0" applyFill="1" applyBorder="1" applyAlignment="1">
      <alignment/>
    </xf>
    <xf numFmtId="0" fontId="4" fillId="0" borderId="26" xfId="0" applyFont="1" applyBorder="1" applyAlignment="1">
      <alignment horizontal="left" vertical="center" wrapText="1"/>
    </xf>
    <xf numFmtId="0" fontId="4" fillId="0" borderId="34" xfId="63" applyFont="1" applyBorder="1" applyAlignment="1">
      <alignment horizontal="center" vertical="center" wrapText="1"/>
      <protection/>
    </xf>
    <xf numFmtId="189" fontId="43" fillId="0" borderId="34"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5" xfId="63" applyFont="1" applyBorder="1" applyAlignment="1">
      <alignment horizontal="center" vertical="center" wrapText="1"/>
      <protection/>
    </xf>
    <xf numFmtId="0" fontId="4" fillId="0" borderId="35"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0" fillId="26" borderId="28" xfId="0" applyFill="1" applyBorder="1" applyAlignment="1">
      <alignment/>
    </xf>
    <xf numFmtId="0" fontId="4" fillId="0" borderId="37" xfId="0" applyFont="1" applyBorder="1" applyAlignment="1">
      <alignment vertical="center" wrapText="1"/>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center" wrapText="1"/>
    </xf>
    <xf numFmtId="0" fontId="0" fillId="0" borderId="0" xfId="0" applyFill="1" applyAlignment="1">
      <alignment/>
    </xf>
    <xf numFmtId="0" fontId="4" fillId="0" borderId="28" xfId="63" applyFont="1" applyBorder="1" applyAlignment="1">
      <alignment horizontal="left" vertical="center" wrapText="1"/>
      <protection/>
    </xf>
    <xf numFmtId="0" fontId="44" fillId="18" borderId="34" xfId="0" applyFont="1" applyFill="1" applyBorder="1" applyAlignment="1" applyProtection="1">
      <alignment horizontal="center" vertical="center" wrapText="1"/>
      <protection locked="0"/>
    </xf>
    <xf numFmtId="0" fontId="4" fillId="0" borderId="28" xfId="63" applyFont="1" applyFill="1" applyBorder="1" applyAlignment="1">
      <alignment vertical="center" wrapText="1"/>
      <protection/>
    </xf>
    <xf numFmtId="0" fontId="43" fillId="23" borderId="34" xfId="0" applyFont="1" applyFill="1" applyBorder="1" applyAlignment="1">
      <alignment/>
    </xf>
    <xf numFmtId="0" fontId="23" fillId="23" borderId="38" xfId="62" applyFont="1" applyFill="1" applyBorder="1" applyAlignment="1">
      <alignment/>
      <protection/>
    </xf>
    <xf numFmtId="0" fontId="26" fillId="23" borderId="38" xfId="62" applyFont="1" applyFill="1" applyBorder="1" applyAlignment="1">
      <alignment/>
      <protection/>
    </xf>
    <xf numFmtId="189" fontId="30" fillId="23" borderId="38" xfId="62" applyNumberFormat="1" applyFont="1" applyFill="1" applyBorder="1" applyAlignment="1">
      <alignment horizontal="center"/>
      <protection/>
    </xf>
    <xf numFmtId="189" fontId="43" fillId="18" borderId="34" xfId="0" applyNumberFormat="1" applyFont="1" applyFill="1" applyBorder="1" applyAlignment="1">
      <alignment horizontal="center"/>
    </xf>
    <xf numFmtId="189" fontId="43" fillId="0" borderId="34" xfId="0" applyNumberFormat="1" applyFont="1" applyFill="1" applyBorder="1" applyAlignment="1">
      <alignment horizontal="center" vertical="distributed" wrapText="1"/>
    </xf>
    <xf numFmtId="0" fontId="0" fillId="23" borderId="34" xfId="0" applyFill="1" applyBorder="1" applyAlignment="1">
      <alignment horizontal="center"/>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0" fillId="0" borderId="34" xfId="0" applyFill="1" applyBorder="1" applyAlignment="1">
      <alignment horizontal="center"/>
    </xf>
    <xf numFmtId="0" fontId="38" fillId="25" borderId="28" xfId="64" applyFont="1" applyFill="1" applyBorder="1" applyAlignment="1">
      <alignment horizontal="center" vertical="center" shrinkToFit="1"/>
      <protection/>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1" xfId="0" applyFont="1" applyFill="1" applyBorder="1" applyAlignment="1">
      <alignment horizontal="center"/>
    </xf>
    <xf numFmtId="0" fontId="0" fillId="18" borderId="40" xfId="0" applyFill="1" applyBorder="1" applyAlignment="1">
      <alignment horizontal="center"/>
    </xf>
    <xf numFmtId="0" fontId="33" fillId="18" borderId="40"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1" xfId="0" applyFont="1" applyFill="1" applyBorder="1" applyAlignment="1">
      <alignment/>
    </xf>
    <xf numFmtId="0" fontId="33" fillId="18" borderId="40"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1" xfId="62" applyFont="1" applyFill="1" applyBorder="1" applyAlignment="1">
      <alignment/>
      <protection/>
    </xf>
    <xf numFmtId="0" fontId="4" fillId="18" borderId="41" xfId="0" applyFont="1" applyFill="1" applyBorder="1" applyAlignment="1">
      <alignment/>
    </xf>
    <xf numFmtId="0" fontId="4" fillId="18" borderId="40"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34"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189" fontId="43" fillId="0" borderId="34" xfId="0" applyNumberFormat="1" applyFont="1" applyFill="1" applyBorder="1" applyAlignment="1">
      <alignment horizontal="center"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7" xfId="0" applyFont="1" applyBorder="1" applyAlignment="1">
      <alignment vertical="center" wrapText="1"/>
    </xf>
    <xf numFmtId="0" fontId="4" fillId="0" borderId="34"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4" xfId="63" applyFont="1" applyBorder="1" applyAlignment="1">
      <alignment vertical="center" wrapText="1"/>
      <protection/>
    </xf>
    <xf numFmtId="0" fontId="4" fillId="0" borderId="26" xfId="63" applyFont="1" applyBorder="1" applyAlignment="1">
      <alignment vertical="center" wrapText="1"/>
      <protection/>
    </xf>
    <xf numFmtId="189" fontId="43" fillId="0" borderId="34"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center" wrapText="1"/>
    </xf>
    <xf numFmtId="0" fontId="0" fillId="23" borderId="34" xfId="0" applyFill="1" applyBorder="1" applyAlignment="1">
      <alignment horizontal="center"/>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32" fillId="18" borderId="39" xfId="62" applyFont="1" applyFill="1" applyBorder="1" applyAlignment="1" applyProtection="1">
      <alignment/>
      <protection locked="0"/>
    </xf>
    <xf numFmtId="0" fontId="32" fillId="18" borderId="41" xfId="62"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41" xfId="0" applyFont="1" applyFill="1" applyBorder="1" applyAlignment="1" applyProtection="1">
      <alignment/>
      <protection locked="0"/>
    </xf>
    <xf numFmtId="0" fontId="4" fillId="18" borderId="40"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0" fillId="18" borderId="40" xfId="0"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1" xfId="0" applyFont="1" applyFill="1" applyBorder="1" applyAlignment="1" applyProtection="1">
      <alignment/>
      <protection locked="0"/>
    </xf>
    <xf numFmtId="0" fontId="33" fillId="18" borderId="40" xfId="0" applyFont="1" applyFill="1" applyBorder="1" applyAlignment="1" applyProtection="1">
      <alignment/>
      <protection locked="0"/>
    </xf>
    <xf numFmtId="189" fontId="43" fillId="0" borderId="26" xfId="0" applyNumberFormat="1" applyFont="1" applyFill="1" applyBorder="1" applyAlignment="1">
      <alignment horizontal="center" vertical="distributed" wrapText="1"/>
    </xf>
    <xf numFmtId="0" fontId="0" fillId="23" borderId="26" xfId="0" applyFill="1" applyBorder="1" applyAlignment="1">
      <alignment horizontal="center"/>
    </xf>
    <xf numFmtId="0" fontId="38" fillId="25" borderId="13" xfId="0" applyFont="1" applyFill="1" applyBorder="1" applyAlignment="1">
      <alignment horizontal="center" vertical="center" shrinkToFit="1"/>
    </xf>
    <xf numFmtId="0" fontId="38" fillId="25" borderId="44" xfId="0" applyFont="1" applyFill="1" applyBorder="1" applyAlignment="1">
      <alignment horizontal="center" vertical="center" shrinkToFi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6" xfId="0" applyFont="1" applyBorder="1" applyAlignment="1">
      <alignment horizontal="left" vertical="center" wrapText="1"/>
    </xf>
    <xf numFmtId="0" fontId="4" fillId="0" borderId="30" xfId="0" applyFont="1" applyBorder="1" applyAlignment="1">
      <alignment horizontal="left" vertical="center" wrapText="1"/>
    </xf>
    <xf numFmtId="0" fontId="0" fillId="26" borderId="34" xfId="0" applyFill="1" applyBorder="1" applyAlignment="1">
      <alignment horizontal="center"/>
    </xf>
    <xf numFmtId="0" fontId="0" fillId="26" borderId="26" xfId="0" applyFill="1" applyBorder="1" applyAlignment="1">
      <alignment horizontal="center"/>
    </xf>
    <xf numFmtId="0" fontId="43" fillId="1" borderId="34"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34"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4" fillId="0" borderId="45" xfId="63" applyFont="1" applyFill="1" applyBorder="1" applyAlignment="1">
      <alignment horizontal="left" vertical="center" wrapText="1"/>
      <protection/>
    </xf>
    <xf numFmtId="0" fontId="4" fillId="0" borderId="44" xfId="63" applyFont="1" applyFill="1" applyBorder="1" applyAlignment="1">
      <alignment horizontal="left" vertical="center" wrapText="1"/>
      <protection/>
    </xf>
    <xf numFmtId="0" fontId="4" fillId="0" borderId="47" xfId="63" applyFont="1" applyFill="1" applyBorder="1" applyAlignment="1">
      <alignment horizontal="left" vertical="center" wrapText="1"/>
      <protection/>
    </xf>
    <xf numFmtId="0" fontId="4" fillId="0" borderId="37" xfId="63" applyFont="1" applyFill="1" applyBorder="1" applyAlignment="1">
      <alignment horizontal="left" vertical="center" wrapText="1"/>
      <protection/>
    </xf>
    <xf numFmtId="0" fontId="4" fillId="0" borderId="46" xfId="63" applyFont="1" applyFill="1" applyBorder="1" applyAlignment="1">
      <alignment horizontal="left" vertical="center" wrapText="1"/>
      <protection/>
    </xf>
    <xf numFmtId="0" fontId="4" fillId="0" borderId="30" xfId="63" applyFont="1" applyFill="1" applyBorder="1" applyAlignment="1">
      <alignment horizontal="left" vertical="center" wrapText="1"/>
      <protection/>
    </xf>
    <xf numFmtId="0" fontId="43" fillId="1" borderId="27" xfId="0" applyFont="1" applyFill="1" applyBorder="1" applyAlignment="1">
      <alignment horizontal="center" vertical="center" wrapText="1"/>
    </xf>
    <xf numFmtId="0" fontId="44" fillId="1" borderId="27" xfId="0" applyFont="1" applyFill="1" applyBorder="1" applyAlignment="1" applyProtection="1">
      <alignment horizontal="center" vertical="center" wrapText="1"/>
      <protection locked="0"/>
    </xf>
    <xf numFmtId="189" fontId="43" fillId="1" borderId="27" xfId="0" applyNumberFormat="1" applyFont="1" applyFill="1" applyBorder="1" applyAlignment="1">
      <alignment horizontal="center" vertical="distributed" wrapText="1"/>
    </xf>
    <xf numFmtId="189" fontId="43" fillId="1" borderId="34" xfId="0" applyNumberFormat="1" applyFont="1" applyFill="1" applyBorder="1" applyAlignment="1">
      <alignment horizontal="center" vertical="distributed" wrapText="1"/>
    </xf>
    <xf numFmtId="189" fontId="43" fillId="1" borderId="26" xfId="0" applyNumberFormat="1" applyFont="1" applyFill="1" applyBorder="1" applyAlignment="1">
      <alignment horizontal="center" vertical="distributed" wrapText="1"/>
    </xf>
    <xf numFmtId="189" fontId="43" fillId="1" borderId="27" xfId="0" applyNumberFormat="1" applyFont="1" applyFill="1" applyBorder="1" applyAlignment="1">
      <alignment horizontal="center" vertical="center" wrapText="1"/>
    </xf>
    <xf numFmtId="189" fontId="43" fillId="1" borderId="34" xfId="0" applyNumberFormat="1" applyFont="1" applyFill="1" applyBorder="1" applyAlignment="1">
      <alignment horizontal="center" vertical="center" wrapText="1"/>
    </xf>
    <xf numFmtId="189" fontId="43" fillId="1" borderId="26" xfId="0" applyNumberFormat="1" applyFont="1" applyFill="1" applyBorder="1" applyAlignment="1">
      <alignment horizontal="center" vertical="center" wrapText="1"/>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49634491"/>
        <c:axId val="44057236"/>
      </c:radarChart>
      <c:catAx>
        <c:axId val="4963449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4057236"/>
        <c:crosses val="autoZero"/>
        <c:auto val="0"/>
        <c:lblOffset val="100"/>
        <c:tickLblSkip val="1"/>
        <c:noMultiLvlLbl val="0"/>
      </c:catAx>
      <c:valAx>
        <c:axId val="4405723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9634491"/>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925"/>
          <c:y val="0.27175"/>
          <c:w val="0.3565"/>
          <c:h val="0.411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OJTｺﾐｭﾆｹｰｼｮﾝｼｰﾄ!$B$26:$E$34</c:f>
              <c:multiLvlStrCache/>
            </c:multiLvlStrRef>
          </c:cat>
          <c:val>
            <c:numRef>
              <c:f>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OJTｺﾐｭﾆｹｰｼｮﾝｼｰﾄ!$B$26:$E$34</c:f>
              <c:multiLvlStrCache/>
            </c:multiLvlStrRef>
          </c:cat>
          <c:val>
            <c:numRef>
              <c:f>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OJTｺﾐｭﾆｹｰｼｮﾝｼｰﾄ!$B$26:$E$34</c:f>
              <c:multiLvlStrCache/>
            </c:multiLvlStrRef>
          </c:cat>
          <c:val>
            <c:numRef>
              <c:f>OJTｺﾐｭﾆｹｰｼｮﾝｼｰﾄ!$H$26:$H$34</c:f>
              <c:numCache/>
            </c:numRef>
          </c:val>
        </c:ser>
        <c:axId val="60970805"/>
        <c:axId val="11866334"/>
      </c:radarChart>
      <c:catAx>
        <c:axId val="6097080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1866334"/>
        <c:crosses val="autoZero"/>
        <c:auto val="0"/>
        <c:lblOffset val="100"/>
        <c:tickLblSkip val="1"/>
        <c:noMultiLvlLbl val="0"/>
      </c:catAx>
      <c:valAx>
        <c:axId val="1186633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0970805"/>
        <c:crossesAt val="1"/>
        <c:crossBetween val="between"/>
        <c:dispUnits/>
        <c:majorUnit val="1"/>
      </c:valAx>
      <c:spPr>
        <a:noFill/>
        <a:ln>
          <a:noFill/>
        </a:ln>
      </c:spPr>
    </c:plotArea>
    <c:legend>
      <c:legendPos val="b"/>
      <c:layout>
        <c:manualLayout>
          <c:xMode val="edge"/>
          <c:yMode val="edge"/>
          <c:x val="0.10675"/>
          <c:y val="0.79275"/>
          <c:w val="0.63825"/>
          <c:h val="0.05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76200</xdr:rowOff>
    </xdr:from>
    <xdr:to>
      <xdr:col>10</xdr:col>
      <xdr:colOff>38100</xdr:colOff>
      <xdr:row>23</xdr:row>
      <xdr:rowOff>28575</xdr:rowOff>
    </xdr:to>
    <xdr:graphicFrame>
      <xdr:nvGraphicFramePr>
        <xdr:cNvPr id="1" name="Chart 1"/>
        <xdr:cNvGraphicFramePr/>
      </xdr:nvGraphicFramePr>
      <xdr:xfrm>
        <a:off x="219075" y="771525"/>
        <a:ext cx="4010025" cy="348615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339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5991225"/>
          <a:ext cx="342900" cy="17907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339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5991225"/>
          <a:ext cx="342900" cy="17907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6">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7" t="s">
        <v>35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spans="1:33" ht="9" customHeight="1" thickBot="1">
      <c r="A4" s="6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row>
    <row r="5" spans="2:33" ht="21.75" customHeight="1" thickBot="1">
      <c r="B5" s="166" t="s">
        <v>2</v>
      </c>
      <c r="C5" s="167"/>
      <c r="D5" s="167"/>
      <c r="E5" s="167"/>
      <c r="F5" s="167"/>
      <c r="G5" s="158" t="s">
        <v>200</v>
      </c>
      <c r="H5" s="159"/>
      <c r="I5" s="159"/>
      <c r="J5" s="159"/>
      <c r="K5" s="159"/>
      <c r="L5" s="159"/>
      <c r="M5" s="159"/>
      <c r="N5" s="159"/>
      <c r="O5" s="159"/>
      <c r="P5" s="159"/>
      <c r="Q5" s="159"/>
      <c r="R5" s="159"/>
      <c r="S5" s="161"/>
      <c r="T5" s="168" t="s">
        <v>3</v>
      </c>
      <c r="U5" s="167"/>
      <c r="V5" s="167"/>
      <c r="W5" s="167"/>
      <c r="X5" s="167"/>
      <c r="Y5" s="158" t="s">
        <v>201</v>
      </c>
      <c r="Z5" s="159"/>
      <c r="AA5" s="159"/>
      <c r="AB5" s="159"/>
      <c r="AC5" s="159"/>
      <c r="AD5" s="159"/>
      <c r="AE5" s="159"/>
      <c r="AF5" s="159"/>
      <c r="AG5" s="160"/>
    </row>
    <row r="6" spans="2:33" ht="22.5" customHeight="1" thickBot="1">
      <c r="B6" s="166" t="s">
        <v>5</v>
      </c>
      <c r="C6" s="167"/>
      <c r="D6" s="167"/>
      <c r="E6" s="167"/>
      <c r="F6" s="167"/>
      <c r="G6" s="158" t="s">
        <v>207</v>
      </c>
      <c r="H6" s="159"/>
      <c r="I6" s="159"/>
      <c r="J6" s="159"/>
      <c r="K6" s="162"/>
      <c r="L6" s="173" t="s">
        <v>209</v>
      </c>
      <c r="M6" s="174"/>
      <c r="N6" s="175"/>
      <c r="O6" s="163" t="s">
        <v>208</v>
      </c>
      <c r="P6" s="164"/>
      <c r="Q6" s="164"/>
      <c r="R6" s="164"/>
      <c r="S6" s="165"/>
      <c r="T6" s="168" t="s">
        <v>6</v>
      </c>
      <c r="U6" s="167"/>
      <c r="V6" s="169"/>
      <c r="W6" s="169"/>
      <c r="X6" s="169"/>
      <c r="Y6" s="158" t="s">
        <v>29</v>
      </c>
      <c r="Z6" s="159"/>
      <c r="AA6" s="159"/>
      <c r="AB6" s="159"/>
      <c r="AC6" s="159"/>
      <c r="AD6" s="159"/>
      <c r="AE6" s="159"/>
      <c r="AF6" s="159"/>
      <c r="AG6" s="160"/>
    </row>
    <row r="7" spans="2:33" ht="24.75" customHeight="1" thickBot="1">
      <c r="B7" s="166" t="s">
        <v>7</v>
      </c>
      <c r="C7" s="167"/>
      <c r="D7" s="167"/>
      <c r="E7" s="167"/>
      <c r="F7" s="167"/>
      <c r="G7" s="153"/>
      <c r="H7" s="170"/>
      <c r="I7" s="154"/>
      <c r="J7" s="67" t="s">
        <v>8</v>
      </c>
      <c r="K7" s="153"/>
      <c r="L7" s="154"/>
      <c r="M7" s="66" t="s">
        <v>9</v>
      </c>
      <c r="N7" s="153"/>
      <c r="O7" s="154"/>
      <c r="P7" s="109" t="s">
        <v>10</v>
      </c>
      <c r="Q7" s="155" t="s">
        <v>107</v>
      </c>
      <c r="R7" s="156"/>
      <c r="S7" s="156"/>
      <c r="T7" s="157"/>
      <c r="U7" s="157"/>
      <c r="V7" s="153"/>
      <c r="W7" s="171"/>
      <c r="X7" s="172"/>
      <c r="Y7" s="67" t="s">
        <v>8</v>
      </c>
      <c r="Z7" s="153"/>
      <c r="AA7" s="154"/>
      <c r="AB7" s="67" t="s">
        <v>9</v>
      </c>
      <c r="AC7" s="153"/>
      <c r="AD7" s="154"/>
      <c r="AE7" s="109" t="s">
        <v>10</v>
      </c>
      <c r="AF7" s="109"/>
      <c r="AG7" s="110"/>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52" t="s">
        <v>25</v>
      </c>
      <c r="C2" s="152" t="s">
        <v>26</v>
      </c>
      <c r="D2" s="195"/>
      <c r="E2" s="196"/>
      <c r="F2" s="61" t="s">
        <v>1</v>
      </c>
      <c r="G2" s="61" t="s">
        <v>0</v>
      </c>
      <c r="H2" s="61" t="s">
        <v>37</v>
      </c>
      <c r="I2" s="61" t="s">
        <v>36</v>
      </c>
      <c r="J2" s="61" t="s">
        <v>30</v>
      </c>
      <c r="K2" s="61" t="s">
        <v>31</v>
      </c>
      <c r="L2" s="61" t="s">
        <v>38</v>
      </c>
      <c r="O2"/>
      <c r="P2"/>
      <c r="Q2"/>
      <c r="R2"/>
      <c r="S2"/>
    </row>
    <row r="3" spans="2:19" s="1" customFormat="1" ht="39.75" customHeight="1">
      <c r="B3" s="177" t="s">
        <v>183</v>
      </c>
      <c r="C3" s="118" t="s">
        <v>46</v>
      </c>
      <c r="D3" s="98">
        <v>1</v>
      </c>
      <c r="E3" s="88" t="s">
        <v>73</v>
      </c>
      <c r="F3" s="76" t="s">
        <v>32</v>
      </c>
      <c r="G3" s="76" t="s">
        <v>32</v>
      </c>
      <c r="H3" s="69">
        <v>2</v>
      </c>
      <c r="I3" s="69">
        <v>2</v>
      </c>
      <c r="J3" s="101">
        <v>1.6666666666666667</v>
      </c>
      <c r="K3" s="101">
        <v>2</v>
      </c>
      <c r="L3" s="102">
        <v>2</v>
      </c>
      <c r="O3"/>
      <c r="P3"/>
      <c r="Q3"/>
      <c r="R3"/>
      <c r="S3"/>
    </row>
    <row r="4" spans="2:19" s="1" customFormat="1" ht="39.75" customHeight="1">
      <c r="B4" s="177"/>
      <c r="C4" s="176" t="s">
        <v>47</v>
      </c>
      <c r="D4" s="104">
        <v>2</v>
      </c>
      <c r="E4" s="91" t="s">
        <v>74</v>
      </c>
      <c r="F4" s="77" t="s">
        <v>32</v>
      </c>
      <c r="G4" s="77" t="s">
        <v>32</v>
      </c>
      <c r="H4" s="70">
        <v>2</v>
      </c>
      <c r="I4" s="70">
        <v>2</v>
      </c>
      <c r="J4" s="101"/>
      <c r="K4" s="101"/>
      <c r="L4" s="120"/>
      <c r="O4"/>
      <c r="P4"/>
      <c r="Q4"/>
      <c r="R4"/>
      <c r="S4"/>
    </row>
    <row r="5" spans="2:19" s="1" customFormat="1" ht="39.75" customHeight="1">
      <c r="B5" s="178"/>
      <c r="C5" s="178"/>
      <c r="D5" s="98">
        <v>3</v>
      </c>
      <c r="E5" s="94" t="s">
        <v>48</v>
      </c>
      <c r="F5" s="79" t="s">
        <v>34</v>
      </c>
      <c r="G5" s="79" t="s">
        <v>32</v>
      </c>
      <c r="H5" s="71">
        <v>1</v>
      </c>
      <c r="I5" s="71">
        <v>2</v>
      </c>
      <c r="J5" s="57"/>
      <c r="K5" s="57"/>
      <c r="L5" s="57"/>
      <c r="O5"/>
      <c r="P5"/>
      <c r="Q5"/>
      <c r="R5"/>
      <c r="S5"/>
    </row>
    <row r="6" spans="2:19" s="1" customFormat="1" ht="39.75" customHeight="1">
      <c r="B6" s="186" t="s">
        <v>184</v>
      </c>
      <c r="C6" s="189" t="s">
        <v>41</v>
      </c>
      <c r="D6" s="85">
        <v>4</v>
      </c>
      <c r="E6" s="91" t="s">
        <v>122</v>
      </c>
      <c r="F6" s="76" t="s">
        <v>32</v>
      </c>
      <c r="G6" s="76" t="s">
        <v>32</v>
      </c>
      <c r="H6" s="69">
        <v>2</v>
      </c>
      <c r="I6" s="69">
        <v>2</v>
      </c>
      <c r="J6" s="72">
        <v>1.7142857142857142</v>
      </c>
      <c r="K6" s="72">
        <v>1.7142857142857142</v>
      </c>
      <c r="L6" s="102">
        <v>2</v>
      </c>
      <c r="O6"/>
      <c r="P6"/>
      <c r="Q6"/>
      <c r="R6"/>
      <c r="S6"/>
    </row>
    <row r="7" spans="2:19" s="1" customFormat="1" ht="28.5" customHeight="1">
      <c r="B7" s="187"/>
      <c r="C7" s="190"/>
      <c r="D7" s="92">
        <v>5</v>
      </c>
      <c r="E7" s="93" t="s">
        <v>123</v>
      </c>
      <c r="F7" s="77" t="s">
        <v>34</v>
      </c>
      <c r="G7" s="77" t="s">
        <v>34</v>
      </c>
      <c r="H7" s="70">
        <v>1</v>
      </c>
      <c r="I7" s="70">
        <v>1</v>
      </c>
      <c r="J7" s="75"/>
      <c r="K7" s="75"/>
      <c r="L7" s="75"/>
      <c r="O7"/>
      <c r="P7"/>
      <c r="Q7"/>
      <c r="R7"/>
      <c r="S7"/>
    </row>
    <row r="8" spans="2:19" s="1" customFormat="1" ht="28.5" customHeight="1">
      <c r="B8" s="187"/>
      <c r="C8" s="191"/>
      <c r="D8" s="87">
        <v>6</v>
      </c>
      <c r="E8" s="94" t="s">
        <v>124</v>
      </c>
      <c r="F8" s="77" t="s">
        <v>32</v>
      </c>
      <c r="G8" s="77" t="s">
        <v>32</v>
      </c>
      <c r="H8" s="70">
        <v>2</v>
      </c>
      <c r="I8" s="70">
        <v>2</v>
      </c>
      <c r="J8" s="100"/>
      <c r="K8" s="100"/>
      <c r="L8" s="100"/>
      <c r="O8"/>
      <c r="P8"/>
      <c r="Q8"/>
      <c r="R8"/>
      <c r="S8"/>
    </row>
    <row r="9" spans="2:12" s="1" customFormat="1" ht="28.5" customHeight="1">
      <c r="B9" s="187"/>
      <c r="C9" s="189" t="s">
        <v>42</v>
      </c>
      <c r="D9" s="85">
        <v>7</v>
      </c>
      <c r="E9" s="86" t="s">
        <v>125</v>
      </c>
      <c r="F9" s="77" t="s">
        <v>32</v>
      </c>
      <c r="G9" s="77" t="s">
        <v>34</v>
      </c>
      <c r="H9" s="70">
        <v>2</v>
      </c>
      <c r="I9" s="70">
        <v>1</v>
      </c>
      <c r="J9" s="100"/>
      <c r="K9" s="100"/>
      <c r="L9" s="100"/>
    </row>
    <row r="10" spans="2:12" s="1" customFormat="1" ht="39.75" customHeight="1">
      <c r="B10" s="187"/>
      <c r="C10" s="190"/>
      <c r="D10" s="95">
        <v>8</v>
      </c>
      <c r="E10" s="93" t="s">
        <v>78</v>
      </c>
      <c r="F10" s="77" t="s">
        <v>32</v>
      </c>
      <c r="G10" s="77" t="s">
        <v>32</v>
      </c>
      <c r="H10" s="70">
        <v>2</v>
      </c>
      <c r="I10" s="70">
        <v>2</v>
      </c>
      <c r="J10" s="100"/>
      <c r="K10" s="100"/>
      <c r="L10" s="100"/>
    </row>
    <row r="11" spans="2:12" s="1" customFormat="1" ht="28.5" customHeight="1">
      <c r="B11" s="187"/>
      <c r="C11" s="190"/>
      <c r="D11" s="92">
        <v>9</v>
      </c>
      <c r="E11" s="93" t="s">
        <v>126</v>
      </c>
      <c r="F11" s="77" t="s">
        <v>34</v>
      </c>
      <c r="G11" s="77" t="s">
        <v>32</v>
      </c>
      <c r="H11" s="70">
        <v>1</v>
      </c>
      <c r="I11" s="70">
        <v>2</v>
      </c>
      <c r="J11" s="100"/>
      <c r="K11" s="100"/>
      <c r="L11" s="100"/>
    </row>
    <row r="12" spans="2:12" s="1" customFormat="1" ht="28.5" customHeight="1">
      <c r="B12" s="188"/>
      <c r="C12" s="191"/>
      <c r="D12" s="87">
        <v>10</v>
      </c>
      <c r="E12" s="94" t="s">
        <v>127</v>
      </c>
      <c r="F12" s="79" t="s">
        <v>32</v>
      </c>
      <c r="G12" s="79" t="s">
        <v>32</v>
      </c>
      <c r="H12" s="71">
        <v>2</v>
      </c>
      <c r="I12" s="71">
        <v>2</v>
      </c>
      <c r="J12" s="100"/>
      <c r="K12" s="100"/>
      <c r="L12" s="100"/>
    </row>
    <row r="13" spans="2:12" s="1" customFormat="1" ht="28.5" customHeight="1">
      <c r="B13" s="186" t="s">
        <v>185</v>
      </c>
      <c r="C13" s="186" t="s">
        <v>50</v>
      </c>
      <c r="D13" s="104">
        <v>11</v>
      </c>
      <c r="E13" s="91" t="s">
        <v>128</v>
      </c>
      <c r="F13" s="76" t="s">
        <v>32</v>
      </c>
      <c r="G13" s="76" t="s">
        <v>32</v>
      </c>
      <c r="H13" s="69">
        <v>2</v>
      </c>
      <c r="I13" s="69">
        <v>2</v>
      </c>
      <c r="J13" s="72">
        <v>1.5714285714285714</v>
      </c>
      <c r="K13" s="72">
        <v>2</v>
      </c>
      <c r="L13" s="133">
        <v>2</v>
      </c>
    </row>
    <row r="14" spans="2:12" s="1" customFormat="1" ht="28.5" customHeight="1">
      <c r="B14" s="187"/>
      <c r="C14" s="187"/>
      <c r="D14" s="119">
        <v>12</v>
      </c>
      <c r="E14" s="84" t="s">
        <v>129</v>
      </c>
      <c r="F14" s="78" t="s">
        <v>32</v>
      </c>
      <c r="G14" s="78" t="s">
        <v>32</v>
      </c>
      <c r="H14" s="70">
        <v>2</v>
      </c>
      <c r="I14" s="70">
        <v>2</v>
      </c>
      <c r="J14" s="75"/>
      <c r="K14" s="75"/>
      <c r="L14" s="145"/>
    </row>
    <row r="15" spans="2:12" ht="39.75" customHeight="1">
      <c r="B15" s="187"/>
      <c r="C15" s="188"/>
      <c r="D15" s="87">
        <v>13</v>
      </c>
      <c r="E15" s="88" t="s">
        <v>130</v>
      </c>
      <c r="F15" s="77" t="s">
        <v>34</v>
      </c>
      <c r="G15" s="77" t="s">
        <v>32</v>
      </c>
      <c r="H15" s="70">
        <v>1</v>
      </c>
      <c r="I15" s="70">
        <v>2</v>
      </c>
      <c r="J15" s="194"/>
      <c r="K15" s="194"/>
      <c r="L15" s="117"/>
    </row>
    <row r="16" spans="2:12" ht="39.75" customHeight="1">
      <c r="B16" s="187"/>
      <c r="C16" s="189" t="s">
        <v>51</v>
      </c>
      <c r="D16" s="104">
        <v>14</v>
      </c>
      <c r="E16" s="91" t="s">
        <v>131</v>
      </c>
      <c r="F16" s="77" t="s">
        <v>32</v>
      </c>
      <c r="G16" s="77" t="s">
        <v>32</v>
      </c>
      <c r="H16" s="70">
        <v>2</v>
      </c>
      <c r="I16" s="70">
        <v>2</v>
      </c>
      <c r="J16" s="194"/>
      <c r="K16" s="194"/>
      <c r="L16" s="192"/>
    </row>
    <row r="17" spans="2:12" ht="28.5" customHeight="1">
      <c r="B17" s="187"/>
      <c r="C17" s="191"/>
      <c r="D17" s="87">
        <v>15</v>
      </c>
      <c r="E17" s="88" t="s">
        <v>132</v>
      </c>
      <c r="F17" s="77" t="s">
        <v>34</v>
      </c>
      <c r="G17" s="77" t="s">
        <v>32</v>
      </c>
      <c r="H17" s="70">
        <v>1</v>
      </c>
      <c r="I17" s="70">
        <v>2</v>
      </c>
      <c r="J17" s="194"/>
      <c r="K17" s="194"/>
      <c r="L17" s="192"/>
    </row>
    <row r="18" spans="2:12" ht="39.75" customHeight="1">
      <c r="B18" s="187"/>
      <c r="C18" s="189" t="s">
        <v>52</v>
      </c>
      <c r="D18" s="104">
        <v>16</v>
      </c>
      <c r="E18" s="84" t="s">
        <v>133</v>
      </c>
      <c r="F18" s="78" t="s">
        <v>34</v>
      </c>
      <c r="G18" s="78" t="s">
        <v>32</v>
      </c>
      <c r="H18" s="70">
        <v>1</v>
      </c>
      <c r="I18" s="70">
        <v>2</v>
      </c>
      <c r="J18" s="194"/>
      <c r="K18" s="194"/>
      <c r="L18" s="192"/>
    </row>
    <row r="19" spans="2:12" ht="28.5" customHeight="1">
      <c r="B19" s="187"/>
      <c r="C19" s="190"/>
      <c r="D19" s="92">
        <v>17</v>
      </c>
      <c r="E19" s="97" t="s">
        <v>134</v>
      </c>
      <c r="F19" s="138" t="s">
        <v>32</v>
      </c>
      <c r="G19" s="138" t="s">
        <v>32</v>
      </c>
      <c r="H19" s="71">
        <v>2</v>
      </c>
      <c r="I19" s="71">
        <v>2</v>
      </c>
      <c r="J19" s="194"/>
      <c r="K19" s="194"/>
      <c r="L19" s="192"/>
    </row>
    <row r="20" spans="2:12" ht="28.5" customHeight="1">
      <c r="B20" s="176" t="s">
        <v>202</v>
      </c>
      <c r="C20" s="183" t="s">
        <v>54</v>
      </c>
      <c r="D20" s="104">
        <v>18</v>
      </c>
      <c r="E20" s="91" t="s">
        <v>135</v>
      </c>
      <c r="F20" s="76" t="s">
        <v>34</v>
      </c>
      <c r="G20" s="76" t="s">
        <v>32</v>
      </c>
      <c r="H20" s="69">
        <v>1</v>
      </c>
      <c r="I20" s="69">
        <v>2</v>
      </c>
      <c r="J20" s="149">
        <v>1.375</v>
      </c>
      <c r="K20" s="149">
        <v>1.625</v>
      </c>
      <c r="L20" s="150">
        <v>2</v>
      </c>
    </row>
    <row r="21" spans="2:12" ht="28.5" customHeight="1">
      <c r="B21" s="177"/>
      <c r="C21" s="185"/>
      <c r="D21" s="95">
        <v>19</v>
      </c>
      <c r="E21" s="93" t="s">
        <v>136</v>
      </c>
      <c r="F21" s="138" t="s">
        <v>32</v>
      </c>
      <c r="G21" s="138" t="s">
        <v>32</v>
      </c>
      <c r="H21" s="70">
        <v>2</v>
      </c>
      <c r="I21" s="70">
        <v>2</v>
      </c>
      <c r="J21" s="140"/>
      <c r="K21" s="140"/>
      <c r="L21" s="151"/>
    </row>
    <row r="22" spans="2:12" ht="28.5" customHeight="1">
      <c r="B22" s="177"/>
      <c r="C22" s="185"/>
      <c r="D22" s="95">
        <v>20</v>
      </c>
      <c r="E22" s="93" t="s">
        <v>137</v>
      </c>
      <c r="F22" s="138" t="s">
        <v>32</v>
      </c>
      <c r="G22" s="138" t="s">
        <v>32</v>
      </c>
      <c r="H22" s="70">
        <v>2</v>
      </c>
      <c r="I22" s="70">
        <v>2</v>
      </c>
      <c r="J22" s="99"/>
      <c r="K22" s="99"/>
      <c r="L22" s="146"/>
    </row>
    <row r="23" spans="2:12" ht="18.75" customHeight="1">
      <c r="B23" s="177"/>
      <c r="C23" s="184"/>
      <c r="D23" s="87">
        <v>21</v>
      </c>
      <c r="E23" s="88" t="s">
        <v>138</v>
      </c>
      <c r="F23" s="77" t="s">
        <v>34</v>
      </c>
      <c r="G23" s="77" t="s">
        <v>34</v>
      </c>
      <c r="H23" s="70">
        <v>1</v>
      </c>
      <c r="I23" s="70">
        <v>1</v>
      </c>
      <c r="J23" s="99"/>
      <c r="K23" s="99"/>
      <c r="L23" s="146"/>
    </row>
    <row r="24" spans="2:12" ht="28.5" customHeight="1">
      <c r="B24" s="177"/>
      <c r="C24" s="183" t="s">
        <v>55</v>
      </c>
      <c r="D24" s="123">
        <v>22</v>
      </c>
      <c r="E24" s="124" t="s">
        <v>139</v>
      </c>
      <c r="F24" s="77" t="s">
        <v>34</v>
      </c>
      <c r="G24" s="77" t="s">
        <v>32</v>
      </c>
      <c r="H24" s="70">
        <v>1</v>
      </c>
      <c r="I24" s="70">
        <v>2</v>
      </c>
      <c r="J24" s="99"/>
      <c r="K24" s="99"/>
      <c r="L24" s="146"/>
    </row>
    <row r="25" spans="2:12" ht="39.75" customHeight="1">
      <c r="B25" s="177"/>
      <c r="C25" s="184"/>
      <c r="D25" s="87">
        <v>23</v>
      </c>
      <c r="E25" s="88" t="s">
        <v>140</v>
      </c>
      <c r="F25" s="77" t="s">
        <v>32</v>
      </c>
      <c r="G25" s="77" t="s">
        <v>32</v>
      </c>
      <c r="H25" s="70">
        <v>2</v>
      </c>
      <c r="I25" s="70">
        <v>2</v>
      </c>
      <c r="J25" s="99"/>
      <c r="K25" s="99"/>
      <c r="L25" s="146"/>
    </row>
    <row r="26" spans="2:12" ht="28.5" customHeight="1">
      <c r="B26" s="177"/>
      <c r="C26" s="183" t="s">
        <v>56</v>
      </c>
      <c r="D26" s="123">
        <v>24</v>
      </c>
      <c r="E26" s="124" t="s">
        <v>141</v>
      </c>
      <c r="F26" s="77" t="s">
        <v>34</v>
      </c>
      <c r="G26" s="77" t="s">
        <v>34</v>
      </c>
      <c r="H26" s="70">
        <v>1</v>
      </c>
      <c r="I26" s="70">
        <v>1</v>
      </c>
      <c r="J26" s="99"/>
      <c r="K26" s="99"/>
      <c r="L26" s="146"/>
    </row>
    <row r="27" spans="2:12" ht="39.75" customHeight="1">
      <c r="B27" s="178"/>
      <c r="C27" s="184"/>
      <c r="D27" s="87">
        <v>25</v>
      </c>
      <c r="E27" s="88" t="s">
        <v>142</v>
      </c>
      <c r="F27" s="79" t="s">
        <v>34</v>
      </c>
      <c r="G27" s="79" t="s">
        <v>34</v>
      </c>
      <c r="H27" s="71">
        <v>1</v>
      </c>
      <c r="I27" s="71">
        <v>1</v>
      </c>
      <c r="J27" s="103"/>
      <c r="K27" s="103"/>
      <c r="L27" s="147"/>
    </row>
    <row r="28" spans="2:12" ht="28.5" customHeight="1">
      <c r="B28" s="186" t="s">
        <v>203</v>
      </c>
      <c r="C28" s="189" t="s">
        <v>43</v>
      </c>
      <c r="D28" s="104">
        <v>26</v>
      </c>
      <c r="E28" s="91" t="s">
        <v>143</v>
      </c>
      <c r="F28" s="76" t="s">
        <v>32</v>
      </c>
      <c r="G28" s="76" t="s">
        <v>32</v>
      </c>
      <c r="H28" s="69">
        <v>2</v>
      </c>
      <c r="I28" s="69">
        <v>2</v>
      </c>
      <c r="J28" s="72">
        <v>2</v>
      </c>
      <c r="K28" s="72">
        <v>2</v>
      </c>
      <c r="L28" s="102">
        <v>2</v>
      </c>
    </row>
    <row r="29" spans="2:12" ht="39.75" customHeight="1">
      <c r="B29" s="187"/>
      <c r="C29" s="190"/>
      <c r="D29" s="95">
        <v>27</v>
      </c>
      <c r="E29" s="93" t="s">
        <v>144</v>
      </c>
      <c r="F29" s="78" t="s">
        <v>32</v>
      </c>
      <c r="G29" s="78" t="s">
        <v>32</v>
      </c>
      <c r="H29" s="70">
        <v>2</v>
      </c>
      <c r="I29" s="70">
        <v>2</v>
      </c>
      <c r="J29" s="75"/>
      <c r="K29" s="75"/>
      <c r="L29" s="192"/>
    </row>
    <row r="30" spans="2:12" ht="18.75" customHeight="1">
      <c r="B30" s="187"/>
      <c r="C30" s="191"/>
      <c r="D30" s="87">
        <v>28</v>
      </c>
      <c r="E30" s="88" t="s">
        <v>145</v>
      </c>
      <c r="F30" s="77" t="s">
        <v>32</v>
      </c>
      <c r="G30" s="77" t="s">
        <v>32</v>
      </c>
      <c r="H30" s="70">
        <v>2</v>
      </c>
      <c r="I30" s="70">
        <v>2</v>
      </c>
      <c r="J30" s="182"/>
      <c r="K30" s="182"/>
      <c r="L30" s="192"/>
    </row>
    <row r="31" spans="2:12" ht="28.5" customHeight="1">
      <c r="B31" s="187"/>
      <c r="C31" s="189" t="s">
        <v>44</v>
      </c>
      <c r="D31" s="104">
        <v>29</v>
      </c>
      <c r="E31" s="91" t="s">
        <v>146</v>
      </c>
      <c r="F31" s="77" t="s">
        <v>32</v>
      </c>
      <c r="G31" s="77" t="s">
        <v>32</v>
      </c>
      <c r="H31" s="70">
        <v>2</v>
      </c>
      <c r="I31" s="70">
        <v>2</v>
      </c>
      <c r="J31" s="182"/>
      <c r="K31" s="182"/>
      <c r="L31" s="192"/>
    </row>
    <row r="32" spans="2:12" ht="28.5" customHeight="1">
      <c r="B32" s="187"/>
      <c r="C32" s="191"/>
      <c r="D32" s="87">
        <v>30</v>
      </c>
      <c r="E32" s="88" t="s">
        <v>147</v>
      </c>
      <c r="F32" s="77" t="s">
        <v>32</v>
      </c>
      <c r="G32" s="77" t="s">
        <v>32</v>
      </c>
      <c r="H32" s="70">
        <v>2</v>
      </c>
      <c r="I32" s="70">
        <v>2</v>
      </c>
      <c r="J32" s="182"/>
      <c r="K32" s="75"/>
      <c r="L32" s="75"/>
    </row>
    <row r="33" spans="2:12" ht="39.75" customHeight="1">
      <c r="B33" s="187"/>
      <c r="C33" s="189" t="s">
        <v>45</v>
      </c>
      <c r="D33" s="104">
        <v>31</v>
      </c>
      <c r="E33" s="91" t="s">
        <v>148</v>
      </c>
      <c r="F33" s="77" t="s">
        <v>32</v>
      </c>
      <c r="G33" s="77" t="s">
        <v>32</v>
      </c>
      <c r="H33" s="70">
        <v>2</v>
      </c>
      <c r="I33" s="70">
        <v>2</v>
      </c>
      <c r="J33" s="182"/>
      <c r="K33" s="75"/>
      <c r="L33" s="75"/>
    </row>
    <row r="34" spans="2:12" ht="39.75" customHeight="1">
      <c r="B34" s="188"/>
      <c r="C34" s="191"/>
      <c r="D34" s="87">
        <v>32</v>
      </c>
      <c r="E34" s="88" t="s">
        <v>149</v>
      </c>
      <c r="F34" s="77" t="s">
        <v>32</v>
      </c>
      <c r="G34" s="77" t="s">
        <v>32</v>
      </c>
      <c r="H34" s="71">
        <v>2</v>
      </c>
      <c r="I34" s="71">
        <v>2</v>
      </c>
      <c r="J34" s="193"/>
      <c r="K34" s="75"/>
      <c r="L34" s="75"/>
    </row>
    <row r="35" spans="2:12" ht="39.75" customHeight="1">
      <c r="B35" s="176" t="s">
        <v>204</v>
      </c>
      <c r="C35" s="183" t="s">
        <v>57</v>
      </c>
      <c r="D35" s="104">
        <v>33</v>
      </c>
      <c r="E35" s="91" t="s">
        <v>150</v>
      </c>
      <c r="F35" s="76" t="s">
        <v>32</v>
      </c>
      <c r="G35" s="76" t="s">
        <v>32</v>
      </c>
      <c r="H35" s="69">
        <v>2</v>
      </c>
      <c r="I35" s="69">
        <v>2</v>
      </c>
      <c r="J35" s="72">
        <v>1.6</v>
      </c>
      <c r="K35" s="72">
        <v>2</v>
      </c>
      <c r="L35" s="102">
        <v>2</v>
      </c>
    </row>
    <row r="36" spans="2:12" ht="39.75" customHeight="1">
      <c r="B36" s="177"/>
      <c r="C36" s="184"/>
      <c r="D36" s="87">
        <v>34</v>
      </c>
      <c r="E36" s="88" t="s">
        <v>151</v>
      </c>
      <c r="F36" s="77" t="s">
        <v>34</v>
      </c>
      <c r="G36" s="77" t="s">
        <v>32</v>
      </c>
      <c r="H36" s="70">
        <v>1</v>
      </c>
      <c r="I36" s="70">
        <v>2</v>
      </c>
      <c r="J36" s="182"/>
      <c r="K36" s="75"/>
      <c r="L36" s="75"/>
    </row>
    <row r="37" spans="2:12" ht="28.5" customHeight="1">
      <c r="B37" s="177"/>
      <c r="C37" s="183" t="s">
        <v>58</v>
      </c>
      <c r="D37" s="92">
        <v>35</v>
      </c>
      <c r="E37" s="97" t="s">
        <v>152</v>
      </c>
      <c r="F37" s="78" t="s">
        <v>32</v>
      </c>
      <c r="G37" s="78" t="s">
        <v>32</v>
      </c>
      <c r="H37" s="70">
        <v>2</v>
      </c>
      <c r="I37" s="70">
        <v>2</v>
      </c>
      <c r="J37" s="182"/>
      <c r="K37" s="75"/>
      <c r="L37" s="75"/>
    </row>
    <row r="38" spans="2:12" ht="28.5" customHeight="1">
      <c r="B38" s="177"/>
      <c r="C38" s="185"/>
      <c r="D38" s="95">
        <v>36</v>
      </c>
      <c r="E38" s="93" t="s">
        <v>153</v>
      </c>
      <c r="F38" s="78" t="s">
        <v>34</v>
      </c>
      <c r="G38" s="78" t="s">
        <v>32</v>
      </c>
      <c r="H38" s="70">
        <v>1</v>
      </c>
      <c r="I38" s="70">
        <v>2</v>
      </c>
      <c r="J38" s="75"/>
      <c r="K38" s="75"/>
      <c r="L38" s="75"/>
    </row>
    <row r="39" spans="2:12" ht="39.75" customHeight="1">
      <c r="B39" s="178"/>
      <c r="C39" s="184"/>
      <c r="D39" s="87">
        <v>37</v>
      </c>
      <c r="E39" s="88" t="s">
        <v>154</v>
      </c>
      <c r="F39" s="79" t="s">
        <v>32</v>
      </c>
      <c r="G39" s="79" t="s">
        <v>32</v>
      </c>
      <c r="H39" s="71">
        <v>2</v>
      </c>
      <c r="I39" s="71">
        <v>2</v>
      </c>
      <c r="J39" s="148"/>
      <c r="K39" s="74"/>
      <c r="L39" s="74"/>
    </row>
    <row r="40" spans="3:10" ht="12">
      <c r="C40" s="81"/>
      <c r="J40" s="51"/>
    </row>
    <row r="41" spans="2:3" ht="20.25" customHeight="1">
      <c r="B41" s="58" t="s">
        <v>40</v>
      </c>
      <c r="C41" s="81"/>
    </row>
    <row r="42" spans="2:12" ht="30" customHeight="1">
      <c r="B42" s="60" t="s">
        <v>25</v>
      </c>
      <c r="C42" s="105" t="s">
        <v>26</v>
      </c>
      <c r="D42" s="195"/>
      <c r="E42" s="196"/>
      <c r="F42" s="61" t="s">
        <v>1</v>
      </c>
      <c r="G42" s="61" t="s">
        <v>0</v>
      </c>
      <c r="H42" s="61" t="s">
        <v>37</v>
      </c>
      <c r="I42" s="61" t="s">
        <v>36</v>
      </c>
      <c r="J42" s="61" t="s">
        <v>30</v>
      </c>
      <c r="K42" s="61" t="s">
        <v>31</v>
      </c>
      <c r="L42" s="61" t="s">
        <v>38</v>
      </c>
    </row>
    <row r="43" spans="2:15" ht="28.5" customHeight="1">
      <c r="B43" s="176" t="s">
        <v>186</v>
      </c>
      <c r="C43" s="179" t="s">
        <v>65</v>
      </c>
      <c r="D43" s="104">
        <v>38</v>
      </c>
      <c r="E43" s="91" t="s">
        <v>98</v>
      </c>
      <c r="F43" s="76" t="s">
        <v>32</v>
      </c>
      <c r="G43" s="76" t="s">
        <v>32</v>
      </c>
      <c r="H43" s="69">
        <v>2</v>
      </c>
      <c r="I43" s="69">
        <v>2</v>
      </c>
      <c r="J43" s="75">
        <v>1.6</v>
      </c>
      <c r="K43" s="75">
        <v>1.1</v>
      </c>
      <c r="L43" s="135">
        <v>2</v>
      </c>
      <c r="M43" s="63"/>
      <c r="N43" s="63"/>
      <c r="O43" s="63"/>
    </row>
    <row r="44" spans="2:15" ht="28.5" customHeight="1">
      <c r="B44" s="177"/>
      <c r="C44" s="181"/>
      <c r="D44" s="98">
        <v>39</v>
      </c>
      <c r="E44" s="94" t="s">
        <v>99</v>
      </c>
      <c r="F44" s="77" t="s">
        <v>32</v>
      </c>
      <c r="G44" s="77" t="s">
        <v>34</v>
      </c>
      <c r="H44" s="70">
        <v>2</v>
      </c>
      <c r="I44" s="70">
        <v>1</v>
      </c>
      <c r="J44" s="75"/>
      <c r="K44" s="75"/>
      <c r="L44" s="75"/>
      <c r="M44" s="63"/>
      <c r="N44" s="63"/>
      <c r="O44" s="63"/>
    </row>
    <row r="45" spans="2:15" ht="28.5" customHeight="1">
      <c r="B45" s="177"/>
      <c r="C45" s="179" t="s">
        <v>187</v>
      </c>
      <c r="D45" s="104">
        <v>40</v>
      </c>
      <c r="E45" s="91" t="s">
        <v>188</v>
      </c>
      <c r="F45" s="77" t="s">
        <v>32</v>
      </c>
      <c r="G45" s="77" t="s">
        <v>34</v>
      </c>
      <c r="H45" s="70">
        <v>2</v>
      </c>
      <c r="I45" s="70">
        <v>1</v>
      </c>
      <c r="J45" s="75"/>
      <c r="K45" s="75"/>
      <c r="L45" s="75"/>
      <c r="M45" s="63"/>
      <c r="N45" s="63"/>
      <c r="O45" s="63"/>
    </row>
    <row r="46" spans="2:15" ht="39.75" customHeight="1">
      <c r="B46" s="177"/>
      <c r="C46" s="180"/>
      <c r="D46" s="95">
        <v>41</v>
      </c>
      <c r="E46" s="93" t="s">
        <v>155</v>
      </c>
      <c r="F46" s="106" t="s">
        <v>32</v>
      </c>
      <c r="G46" s="106" t="s">
        <v>34</v>
      </c>
      <c r="H46" s="70">
        <v>2</v>
      </c>
      <c r="I46" s="70">
        <v>1</v>
      </c>
      <c r="J46" s="75"/>
      <c r="K46" s="75"/>
      <c r="L46" s="75"/>
      <c r="M46" s="63"/>
      <c r="N46" s="63"/>
      <c r="O46" s="63"/>
    </row>
    <row r="47" spans="2:15" ht="18.75" customHeight="1">
      <c r="B47" s="177"/>
      <c r="C47" s="180"/>
      <c r="D47" s="95">
        <v>42</v>
      </c>
      <c r="E47" s="93" t="s">
        <v>189</v>
      </c>
      <c r="F47" s="106" t="s">
        <v>34</v>
      </c>
      <c r="G47" s="106" t="s">
        <v>34</v>
      </c>
      <c r="H47" s="70">
        <v>1</v>
      </c>
      <c r="I47" s="70">
        <v>1</v>
      </c>
      <c r="J47" s="75"/>
      <c r="K47" s="75"/>
      <c r="L47" s="75"/>
      <c r="M47" s="63"/>
      <c r="N47" s="63"/>
      <c r="O47" s="63"/>
    </row>
    <row r="48" spans="2:15" ht="18.75" customHeight="1">
      <c r="B48" s="177"/>
      <c r="C48" s="180"/>
      <c r="D48" s="95">
        <v>43</v>
      </c>
      <c r="E48" s="93" t="s">
        <v>190</v>
      </c>
      <c r="F48" s="106" t="s">
        <v>34</v>
      </c>
      <c r="G48" s="106" t="s">
        <v>34</v>
      </c>
      <c r="H48" s="70">
        <v>1</v>
      </c>
      <c r="I48" s="70">
        <v>1</v>
      </c>
      <c r="J48" s="75"/>
      <c r="K48" s="75"/>
      <c r="L48" s="75"/>
      <c r="M48" s="63"/>
      <c r="N48" s="63"/>
      <c r="O48" s="63"/>
    </row>
    <row r="49" spans="2:15" ht="28.5" customHeight="1">
      <c r="B49" s="177"/>
      <c r="C49" s="180"/>
      <c r="D49" s="95">
        <v>44</v>
      </c>
      <c r="E49" s="93" t="s">
        <v>104</v>
      </c>
      <c r="F49" s="106" t="s">
        <v>32</v>
      </c>
      <c r="G49" s="106" t="s">
        <v>34</v>
      </c>
      <c r="H49" s="70">
        <v>2</v>
      </c>
      <c r="I49" s="70">
        <v>1</v>
      </c>
      <c r="J49" s="75"/>
      <c r="K49" s="75"/>
      <c r="L49" s="75"/>
      <c r="M49" s="63"/>
      <c r="N49" s="63"/>
      <c r="O49" s="63"/>
    </row>
    <row r="50" spans="2:15" ht="18.75" customHeight="1">
      <c r="B50" s="177"/>
      <c r="C50" s="180"/>
      <c r="D50" s="95">
        <v>45</v>
      </c>
      <c r="E50" s="93" t="s">
        <v>191</v>
      </c>
      <c r="F50" s="106" t="s">
        <v>34</v>
      </c>
      <c r="G50" s="106" t="s">
        <v>34</v>
      </c>
      <c r="H50" s="70">
        <v>1</v>
      </c>
      <c r="I50" s="70">
        <v>1</v>
      </c>
      <c r="J50" s="75"/>
      <c r="K50" s="75"/>
      <c r="L50" s="75"/>
      <c r="M50" s="63"/>
      <c r="N50" s="63"/>
      <c r="O50" s="63"/>
    </row>
    <row r="51" spans="2:15" ht="28.5" customHeight="1">
      <c r="B51" s="177"/>
      <c r="C51" s="180"/>
      <c r="D51" s="87">
        <v>46</v>
      </c>
      <c r="E51" s="93" t="s">
        <v>156</v>
      </c>
      <c r="F51" s="106" t="s">
        <v>32</v>
      </c>
      <c r="G51" s="106" t="s">
        <v>34</v>
      </c>
      <c r="H51" s="70">
        <v>2</v>
      </c>
      <c r="I51" s="70">
        <v>1</v>
      </c>
      <c r="J51" s="75"/>
      <c r="K51" s="75"/>
      <c r="L51" s="75"/>
      <c r="M51" s="63"/>
      <c r="N51" s="63"/>
      <c r="O51" s="63"/>
    </row>
    <row r="52" spans="2:15" ht="18.75" customHeight="1">
      <c r="B52" s="178"/>
      <c r="C52" s="181"/>
      <c r="D52" s="98">
        <v>47</v>
      </c>
      <c r="E52" s="88" t="s">
        <v>157</v>
      </c>
      <c r="F52" s="79" t="s">
        <v>34</v>
      </c>
      <c r="G52" s="79" t="s">
        <v>34</v>
      </c>
      <c r="H52" s="71">
        <v>1</v>
      </c>
      <c r="I52" s="71">
        <v>1</v>
      </c>
      <c r="J52" s="74"/>
      <c r="K52" s="74"/>
      <c r="L52" s="74"/>
      <c r="M52" s="63"/>
      <c r="N52" s="63"/>
      <c r="O52" s="63"/>
    </row>
    <row r="53" spans="2:15" ht="39.75" customHeight="1">
      <c r="B53" s="176" t="s">
        <v>192</v>
      </c>
      <c r="C53" s="179" t="s">
        <v>67</v>
      </c>
      <c r="D53" s="104">
        <v>48</v>
      </c>
      <c r="E53" s="91" t="s">
        <v>158</v>
      </c>
      <c r="F53" s="76" t="s">
        <v>32</v>
      </c>
      <c r="G53" s="76" t="s">
        <v>32</v>
      </c>
      <c r="H53" s="69">
        <v>2</v>
      </c>
      <c r="I53" s="69">
        <v>2</v>
      </c>
      <c r="J53" s="75">
        <v>2</v>
      </c>
      <c r="K53" s="75">
        <v>2</v>
      </c>
      <c r="L53" s="135">
        <v>2</v>
      </c>
      <c r="M53" s="63"/>
      <c r="N53" s="63"/>
      <c r="O53" s="63"/>
    </row>
    <row r="54" spans="2:15" ht="28.5" customHeight="1">
      <c r="B54" s="177"/>
      <c r="C54" s="180"/>
      <c r="D54" s="95">
        <v>49</v>
      </c>
      <c r="E54" s="93" t="s">
        <v>159</v>
      </c>
      <c r="F54" s="78" t="s">
        <v>32</v>
      </c>
      <c r="G54" s="78" t="s">
        <v>32</v>
      </c>
      <c r="H54" s="70">
        <v>2</v>
      </c>
      <c r="I54" s="70">
        <v>2</v>
      </c>
      <c r="J54" s="75"/>
      <c r="K54" s="75"/>
      <c r="L54" s="182"/>
      <c r="M54" s="63"/>
      <c r="N54" s="63"/>
      <c r="O54" s="63"/>
    </row>
    <row r="55" spans="2:15" ht="28.5" customHeight="1">
      <c r="B55" s="177"/>
      <c r="C55" s="180"/>
      <c r="D55" s="95">
        <v>50</v>
      </c>
      <c r="E55" s="93" t="s">
        <v>160</v>
      </c>
      <c r="F55" s="78" t="s">
        <v>32</v>
      </c>
      <c r="G55" s="78" t="s">
        <v>32</v>
      </c>
      <c r="H55" s="70">
        <v>2</v>
      </c>
      <c r="I55" s="70">
        <v>2</v>
      </c>
      <c r="J55" s="75"/>
      <c r="K55" s="75"/>
      <c r="L55" s="182"/>
      <c r="M55" s="63"/>
      <c r="N55" s="63"/>
      <c r="O55" s="63"/>
    </row>
    <row r="56" spans="2:15" ht="28.5" customHeight="1">
      <c r="B56" s="177"/>
      <c r="C56" s="181"/>
      <c r="D56" s="87">
        <v>51</v>
      </c>
      <c r="E56" s="88" t="s">
        <v>161</v>
      </c>
      <c r="F56" s="77" t="s">
        <v>32</v>
      </c>
      <c r="G56" s="77" t="s">
        <v>32</v>
      </c>
      <c r="H56" s="70">
        <v>2</v>
      </c>
      <c r="I56" s="70">
        <v>2</v>
      </c>
      <c r="J56" s="75"/>
      <c r="K56" s="75"/>
      <c r="L56" s="182"/>
      <c r="M56" s="63"/>
      <c r="N56" s="63"/>
      <c r="O56" s="63"/>
    </row>
    <row r="57" spans="2:15" ht="28.5" customHeight="1">
      <c r="B57" s="177"/>
      <c r="C57" s="179" t="s">
        <v>68</v>
      </c>
      <c r="D57" s="104">
        <v>52</v>
      </c>
      <c r="E57" s="91" t="s">
        <v>162</v>
      </c>
      <c r="F57" s="77" t="s">
        <v>32</v>
      </c>
      <c r="G57" s="77" t="s">
        <v>32</v>
      </c>
      <c r="H57" s="70">
        <v>2</v>
      </c>
      <c r="I57" s="70">
        <v>2</v>
      </c>
      <c r="J57" s="75"/>
      <c r="K57" s="75"/>
      <c r="L57" s="182"/>
      <c r="M57" s="63"/>
      <c r="N57" s="63"/>
      <c r="O57" s="63"/>
    </row>
    <row r="58" spans="2:15" ht="28.5" customHeight="1">
      <c r="B58" s="177"/>
      <c r="C58" s="180"/>
      <c r="D58" s="95">
        <v>53</v>
      </c>
      <c r="E58" s="93" t="s">
        <v>163</v>
      </c>
      <c r="F58" s="106" t="s">
        <v>32</v>
      </c>
      <c r="G58" s="106" t="s">
        <v>32</v>
      </c>
      <c r="H58" s="70">
        <v>2</v>
      </c>
      <c r="I58" s="70">
        <v>2</v>
      </c>
      <c r="J58" s="75"/>
      <c r="K58" s="75"/>
      <c r="L58" s="75"/>
      <c r="M58" s="63"/>
      <c r="N58" s="63"/>
      <c r="O58" s="63"/>
    </row>
    <row r="59" spans="2:15" ht="28.5" customHeight="1">
      <c r="B59" s="177"/>
      <c r="C59" s="181"/>
      <c r="D59" s="87">
        <v>54</v>
      </c>
      <c r="E59" s="88" t="s">
        <v>164</v>
      </c>
      <c r="F59" s="106" t="s">
        <v>32</v>
      </c>
      <c r="G59" s="106" t="s">
        <v>32</v>
      </c>
      <c r="H59" s="70">
        <v>2</v>
      </c>
      <c r="I59" s="70">
        <v>2</v>
      </c>
      <c r="J59" s="75"/>
      <c r="K59" s="75"/>
      <c r="L59" s="75"/>
      <c r="M59" s="63"/>
      <c r="N59" s="63"/>
      <c r="O59" s="63"/>
    </row>
    <row r="60" spans="2:15" ht="28.5" customHeight="1">
      <c r="B60" s="177"/>
      <c r="C60" s="179" t="s">
        <v>69</v>
      </c>
      <c r="D60" s="104">
        <v>55</v>
      </c>
      <c r="E60" s="91" t="s">
        <v>165</v>
      </c>
      <c r="F60" s="106" t="s">
        <v>32</v>
      </c>
      <c r="G60" s="106" t="s">
        <v>32</v>
      </c>
      <c r="H60" s="70">
        <v>2</v>
      </c>
      <c r="I60" s="70">
        <v>2</v>
      </c>
      <c r="J60" s="75"/>
      <c r="K60" s="75"/>
      <c r="L60" s="75"/>
      <c r="M60" s="63"/>
      <c r="N60" s="63"/>
      <c r="O60" s="63"/>
    </row>
    <row r="61" spans="2:15" ht="28.5" customHeight="1">
      <c r="B61" s="177"/>
      <c r="C61" s="180"/>
      <c r="D61" s="92">
        <v>56</v>
      </c>
      <c r="E61" s="97" t="s">
        <v>166</v>
      </c>
      <c r="F61" s="106" t="s">
        <v>32</v>
      </c>
      <c r="G61" s="106" t="s">
        <v>32</v>
      </c>
      <c r="H61" s="71">
        <v>2</v>
      </c>
      <c r="I61" s="71">
        <v>2</v>
      </c>
      <c r="J61" s="75"/>
      <c r="K61" s="75"/>
      <c r="L61" s="75"/>
      <c r="M61" s="63"/>
      <c r="N61" s="63"/>
      <c r="O61" s="63"/>
    </row>
    <row r="62" spans="2:15" ht="28.5" customHeight="1">
      <c r="B62" s="176" t="s">
        <v>193</v>
      </c>
      <c r="C62" s="179" t="s">
        <v>70</v>
      </c>
      <c r="D62" s="104">
        <v>57</v>
      </c>
      <c r="E62" s="91" t="s">
        <v>167</v>
      </c>
      <c r="F62" s="125" t="s">
        <v>32</v>
      </c>
      <c r="G62" s="125" t="s">
        <v>32</v>
      </c>
      <c r="H62" s="69">
        <v>2</v>
      </c>
      <c r="I62" s="69">
        <v>2</v>
      </c>
      <c r="J62" s="72">
        <v>1.2777777777777777</v>
      </c>
      <c r="K62" s="72">
        <v>1.2222222222222223</v>
      </c>
      <c r="L62" s="80">
        <v>2</v>
      </c>
      <c r="M62" s="63"/>
      <c r="N62" s="63"/>
      <c r="O62" s="63"/>
    </row>
    <row r="63" spans="2:15" ht="28.5" customHeight="1">
      <c r="B63" s="177"/>
      <c r="C63" s="180"/>
      <c r="D63" s="95">
        <v>58</v>
      </c>
      <c r="E63" s="93" t="s">
        <v>168</v>
      </c>
      <c r="F63" s="106" t="s">
        <v>32</v>
      </c>
      <c r="G63" s="106" t="s">
        <v>34</v>
      </c>
      <c r="H63" s="70">
        <v>2</v>
      </c>
      <c r="I63" s="70">
        <v>1</v>
      </c>
      <c r="J63" s="75"/>
      <c r="K63" s="75"/>
      <c r="L63" s="75"/>
      <c r="M63" s="63"/>
      <c r="N63" s="63"/>
      <c r="O63" s="63"/>
    </row>
    <row r="64" spans="2:15" ht="28.5" customHeight="1">
      <c r="B64" s="177"/>
      <c r="C64" s="180"/>
      <c r="D64" s="95">
        <v>59</v>
      </c>
      <c r="E64" s="93" t="s">
        <v>169</v>
      </c>
      <c r="F64" s="106" t="s">
        <v>32</v>
      </c>
      <c r="G64" s="106" t="s">
        <v>32</v>
      </c>
      <c r="H64" s="70">
        <v>2</v>
      </c>
      <c r="I64" s="70">
        <v>2</v>
      </c>
      <c r="J64" s="75"/>
      <c r="K64" s="75"/>
      <c r="L64" s="75"/>
      <c r="M64" s="63"/>
      <c r="N64" s="63"/>
      <c r="O64" s="63"/>
    </row>
    <row r="65" spans="2:15" ht="18.75" customHeight="1">
      <c r="B65" s="177"/>
      <c r="C65" s="180"/>
      <c r="D65" s="95">
        <v>60</v>
      </c>
      <c r="E65" s="93" t="s">
        <v>170</v>
      </c>
      <c r="F65" s="106" t="s">
        <v>32</v>
      </c>
      <c r="G65" s="106" t="s">
        <v>32</v>
      </c>
      <c r="H65" s="70">
        <v>2</v>
      </c>
      <c r="I65" s="70">
        <v>2</v>
      </c>
      <c r="J65" s="75"/>
      <c r="K65" s="75"/>
      <c r="L65" s="75"/>
      <c r="M65" s="63"/>
      <c r="N65" s="63"/>
      <c r="O65" s="63"/>
    </row>
    <row r="66" spans="2:15" ht="28.5" customHeight="1">
      <c r="B66" s="177"/>
      <c r="C66" s="180"/>
      <c r="D66" s="95">
        <v>61</v>
      </c>
      <c r="E66" s="93" t="s">
        <v>171</v>
      </c>
      <c r="F66" s="106" t="s">
        <v>32</v>
      </c>
      <c r="G66" s="106" t="s">
        <v>32</v>
      </c>
      <c r="H66" s="70">
        <v>2</v>
      </c>
      <c r="I66" s="70">
        <v>2</v>
      </c>
      <c r="J66" s="75"/>
      <c r="K66" s="75"/>
      <c r="L66" s="75"/>
      <c r="M66" s="63"/>
      <c r="N66" s="63"/>
      <c r="O66" s="63"/>
    </row>
    <row r="67" spans="2:15" ht="28.5" customHeight="1">
      <c r="B67" s="177"/>
      <c r="C67" s="180"/>
      <c r="D67" s="95">
        <v>62</v>
      </c>
      <c r="E67" s="93" t="s">
        <v>172</v>
      </c>
      <c r="F67" s="106" t="s">
        <v>32</v>
      </c>
      <c r="G67" s="106" t="s">
        <v>34</v>
      </c>
      <c r="H67" s="70">
        <v>2</v>
      </c>
      <c r="I67" s="70">
        <v>1</v>
      </c>
      <c r="J67" s="75"/>
      <c r="K67" s="75"/>
      <c r="L67" s="75"/>
      <c r="M67" s="63"/>
      <c r="N67" s="63"/>
      <c r="O67" s="63"/>
    </row>
    <row r="68" spans="2:15" ht="18.75" customHeight="1">
      <c r="B68" s="177"/>
      <c r="C68" s="180"/>
      <c r="D68" s="95">
        <v>63</v>
      </c>
      <c r="E68" s="93" t="s">
        <v>173</v>
      </c>
      <c r="F68" s="106" t="s">
        <v>34</v>
      </c>
      <c r="G68" s="106" t="s">
        <v>34</v>
      </c>
      <c r="H68" s="70">
        <v>1</v>
      </c>
      <c r="I68" s="70">
        <v>1</v>
      </c>
      <c r="J68" s="75"/>
      <c r="K68" s="75"/>
      <c r="L68" s="75"/>
      <c r="M68" s="63"/>
      <c r="N68" s="63"/>
      <c r="O68" s="63"/>
    </row>
    <row r="69" spans="2:15" ht="28.5" customHeight="1">
      <c r="B69" s="177"/>
      <c r="C69" s="181"/>
      <c r="D69" s="87">
        <v>64</v>
      </c>
      <c r="E69" s="88" t="s">
        <v>174</v>
      </c>
      <c r="F69" s="106" t="s">
        <v>34</v>
      </c>
      <c r="G69" s="106" t="s">
        <v>34</v>
      </c>
      <c r="H69" s="70">
        <v>1</v>
      </c>
      <c r="I69" s="70">
        <v>1</v>
      </c>
      <c r="J69" s="75"/>
      <c r="K69" s="75"/>
      <c r="L69" s="75"/>
      <c r="M69" s="63"/>
      <c r="N69" s="63"/>
      <c r="O69" s="63"/>
    </row>
    <row r="70" spans="2:15" ht="28.5" customHeight="1">
      <c r="B70" s="177"/>
      <c r="C70" s="179" t="s">
        <v>71</v>
      </c>
      <c r="D70" s="104">
        <v>65</v>
      </c>
      <c r="E70" s="91" t="s">
        <v>175</v>
      </c>
      <c r="F70" s="106" t="s">
        <v>32</v>
      </c>
      <c r="G70" s="106" t="s">
        <v>32</v>
      </c>
      <c r="H70" s="70">
        <v>2</v>
      </c>
      <c r="I70" s="70">
        <v>2</v>
      </c>
      <c r="J70" s="75"/>
      <c r="K70" s="75"/>
      <c r="L70" s="75"/>
      <c r="M70" s="63"/>
      <c r="N70" s="63"/>
      <c r="O70" s="63"/>
    </row>
    <row r="71" spans="2:15" ht="28.5" customHeight="1">
      <c r="B71" s="177"/>
      <c r="C71" s="180"/>
      <c r="D71" s="95">
        <v>66</v>
      </c>
      <c r="E71" s="93" t="s">
        <v>176</v>
      </c>
      <c r="F71" s="106" t="s">
        <v>32</v>
      </c>
      <c r="G71" s="106" t="s">
        <v>34</v>
      </c>
      <c r="H71" s="70">
        <v>2</v>
      </c>
      <c r="I71" s="70">
        <v>1</v>
      </c>
      <c r="J71" s="75"/>
      <c r="K71" s="75"/>
      <c r="L71" s="75"/>
      <c r="M71" s="63"/>
      <c r="N71" s="63"/>
      <c r="O71" s="63"/>
    </row>
    <row r="72" spans="2:15" ht="28.5" customHeight="1">
      <c r="B72" s="177"/>
      <c r="C72" s="180"/>
      <c r="D72" s="95">
        <v>67</v>
      </c>
      <c r="E72" s="93" t="s">
        <v>177</v>
      </c>
      <c r="F72" s="106" t="s">
        <v>32</v>
      </c>
      <c r="G72" s="106" t="s">
        <v>32</v>
      </c>
      <c r="H72" s="70">
        <v>2</v>
      </c>
      <c r="I72" s="70">
        <v>2</v>
      </c>
      <c r="J72" s="75"/>
      <c r="K72" s="75"/>
      <c r="L72" s="75"/>
      <c r="M72" s="63"/>
      <c r="N72" s="63"/>
      <c r="O72" s="63"/>
    </row>
    <row r="73" spans="2:15" ht="28.5" customHeight="1">
      <c r="B73" s="177"/>
      <c r="C73" s="180"/>
      <c r="D73" s="95">
        <v>68</v>
      </c>
      <c r="E73" s="93" t="s">
        <v>178</v>
      </c>
      <c r="F73" s="106" t="s">
        <v>34</v>
      </c>
      <c r="G73" s="106" t="s">
        <v>32</v>
      </c>
      <c r="H73" s="70">
        <v>1</v>
      </c>
      <c r="I73" s="70">
        <v>2</v>
      </c>
      <c r="J73" s="75"/>
      <c r="K73" s="75"/>
      <c r="L73" s="75"/>
      <c r="M73" s="63"/>
      <c r="N73" s="63"/>
      <c r="O73" s="63"/>
    </row>
    <row r="74" spans="2:15" ht="18.75" customHeight="1">
      <c r="B74" s="177"/>
      <c r="C74" s="180"/>
      <c r="D74" s="95">
        <v>69</v>
      </c>
      <c r="E74" s="93" t="s">
        <v>179</v>
      </c>
      <c r="F74" s="106" t="s">
        <v>33</v>
      </c>
      <c r="G74" s="106" t="s">
        <v>34</v>
      </c>
      <c r="H74" s="70">
        <v>0</v>
      </c>
      <c r="I74" s="70">
        <v>1</v>
      </c>
      <c r="J74" s="75"/>
      <c r="K74" s="75"/>
      <c r="L74" s="75"/>
      <c r="M74" s="63"/>
      <c r="N74" s="63"/>
      <c r="O74" s="63"/>
    </row>
    <row r="75" spans="2:15" ht="28.5" customHeight="1">
      <c r="B75" s="177"/>
      <c r="C75" s="181"/>
      <c r="D75" s="87">
        <v>70</v>
      </c>
      <c r="E75" s="88" t="s">
        <v>174</v>
      </c>
      <c r="F75" s="106" t="s">
        <v>34</v>
      </c>
      <c r="G75" s="106" t="s">
        <v>34</v>
      </c>
      <c r="H75" s="70">
        <v>1</v>
      </c>
      <c r="I75" s="70">
        <v>1</v>
      </c>
      <c r="J75" s="75"/>
      <c r="K75" s="75"/>
      <c r="L75" s="75"/>
      <c r="M75" s="63"/>
      <c r="N75" s="63"/>
      <c r="O75" s="63"/>
    </row>
    <row r="76" spans="2:15" ht="18.75" customHeight="1">
      <c r="B76" s="177"/>
      <c r="C76" s="179" t="s">
        <v>194</v>
      </c>
      <c r="D76" s="104">
        <v>71</v>
      </c>
      <c r="E76" s="91" t="s">
        <v>195</v>
      </c>
      <c r="F76" s="106" t="s">
        <v>34</v>
      </c>
      <c r="G76" s="106" t="s">
        <v>33</v>
      </c>
      <c r="H76" s="70">
        <v>1</v>
      </c>
      <c r="I76" s="70">
        <v>0</v>
      </c>
      <c r="J76" s="75"/>
      <c r="K76" s="75"/>
      <c r="L76" s="75"/>
      <c r="M76" s="63"/>
      <c r="N76" s="63"/>
      <c r="O76" s="63"/>
    </row>
    <row r="77" spans="2:15" ht="28.5" customHeight="1">
      <c r="B77" s="177"/>
      <c r="C77" s="180"/>
      <c r="D77" s="95">
        <v>72</v>
      </c>
      <c r="E77" s="93" t="s">
        <v>180</v>
      </c>
      <c r="F77" s="106" t="s">
        <v>33</v>
      </c>
      <c r="G77" s="106" t="s">
        <v>33</v>
      </c>
      <c r="H77" s="70">
        <v>0</v>
      </c>
      <c r="I77" s="70">
        <v>0</v>
      </c>
      <c r="J77" s="75"/>
      <c r="K77" s="75"/>
      <c r="L77" s="75"/>
      <c r="M77" s="63"/>
      <c r="N77" s="63"/>
      <c r="O77" s="63"/>
    </row>
    <row r="78" spans="2:15" ht="28.5" customHeight="1">
      <c r="B78" s="177"/>
      <c r="C78" s="180"/>
      <c r="D78" s="95">
        <v>73</v>
      </c>
      <c r="E78" s="93" t="s">
        <v>181</v>
      </c>
      <c r="F78" s="106" t="s">
        <v>33</v>
      </c>
      <c r="G78" s="106" t="s">
        <v>34</v>
      </c>
      <c r="H78" s="70">
        <v>0</v>
      </c>
      <c r="I78" s="70">
        <v>1</v>
      </c>
      <c r="J78" s="75"/>
      <c r="K78" s="75"/>
      <c r="L78" s="75"/>
      <c r="M78" s="63"/>
      <c r="N78" s="63"/>
      <c r="O78" s="63"/>
    </row>
    <row r="79" spans="2:15" ht="28.5" customHeight="1">
      <c r="B79" s="178"/>
      <c r="C79" s="181"/>
      <c r="D79" s="87">
        <v>74</v>
      </c>
      <c r="E79" s="88" t="s">
        <v>182</v>
      </c>
      <c r="F79" s="79" t="s">
        <v>33</v>
      </c>
      <c r="G79" s="79" t="s">
        <v>33</v>
      </c>
      <c r="H79" s="71">
        <v>0</v>
      </c>
      <c r="I79" s="71">
        <v>0</v>
      </c>
      <c r="J79" s="74"/>
      <c r="K79" s="74"/>
      <c r="L79" s="74"/>
      <c r="M79" s="63"/>
      <c r="N79" s="63"/>
      <c r="O79" s="63"/>
    </row>
    <row r="80" ht="19.5" customHeight="1">
      <c r="B80" s="81"/>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C24:C25"/>
    <mergeCell ref="C26:C27"/>
    <mergeCell ref="B3:B5"/>
    <mergeCell ref="B6:B12"/>
    <mergeCell ref="C6:C8"/>
    <mergeCell ref="C9:C12"/>
    <mergeCell ref="C4:C5"/>
    <mergeCell ref="D42:E42"/>
    <mergeCell ref="B13:B19"/>
    <mergeCell ref="C13:C15"/>
    <mergeCell ref="B20:B27"/>
    <mergeCell ref="C20:C23"/>
    <mergeCell ref="J15:J19"/>
    <mergeCell ref="K15:K19"/>
    <mergeCell ref="C16:C17"/>
    <mergeCell ref="L16:L19"/>
    <mergeCell ref="C18:C19"/>
    <mergeCell ref="D2:E2"/>
    <mergeCell ref="B28:B34"/>
    <mergeCell ref="C28:C30"/>
    <mergeCell ref="L29:L31"/>
    <mergeCell ref="J30:J34"/>
    <mergeCell ref="K30:K31"/>
    <mergeCell ref="C31:C32"/>
    <mergeCell ref="C33:C34"/>
    <mergeCell ref="L54:L57"/>
    <mergeCell ref="C57:C59"/>
    <mergeCell ref="C60:C61"/>
    <mergeCell ref="B35:B39"/>
    <mergeCell ref="C35:C36"/>
    <mergeCell ref="J36:J37"/>
    <mergeCell ref="C37:C39"/>
    <mergeCell ref="B43:B52"/>
    <mergeCell ref="C43:C44"/>
    <mergeCell ref="C45:C52"/>
    <mergeCell ref="B62:B79"/>
    <mergeCell ref="C62:C69"/>
    <mergeCell ref="C70:C75"/>
    <mergeCell ref="C76:C79"/>
    <mergeCell ref="B53:B61"/>
    <mergeCell ref="C53:C56"/>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7" t="s">
        <v>210</v>
      </c>
      <c r="C2" s="227"/>
      <c r="D2" s="227"/>
      <c r="E2" s="227"/>
      <c r="F2" s="227"/>
      <c r="G2" s="227"/>
      <c r="H2" s="8"/>
      <c r="I2" s="9"/>
      <c r="J2" s="10" t="s">
        <v>2</v>
      </c>
      <c r="K2" s="11"/>
      <c r="L2" s="11"/>
      <c r="M2" s="11"/>
      <c r="N2" s="12"/>
      <c r="O2" s="197" t="str">
        <f>'※【記入例】入力シート_基本情報'!G5</f>
        <v>○○部</v>
      </c>
      <c r="P2" s="198"/>
      <c r="Q2" s="198"/>
      <c r="R2" s="198"/>
      <c r="S2" s="198"/>
      <c r="T2" s="198"/>
      <c r="U2" s="198"/>
      <c r="V2" s="198"/>
      <c r="W2" s="198"/>
      <c r="X2" s="198"/>
      <c r="Y2" s="198"/>
      <c r="Z2" s="198"/>
      <c r="AA2" s="199"/>
      <c r="AB2" s="10" t="s">
        <v>3</v>
      </c>
      <c r="AC2" s="15"/>
      <c r="AD2" s="11"/>
      <c r="AE2" s="16"/>
      <c r="AF2" s="12"/>
      <c r="AG2" s="197" t="str">
        <f>'※【記入例】入力シート_基本情報'!Y5</f>
        <v>Aさん</v>
      </c>
      <c r="AH2" s="198"/>
      <c r="AI2" s="198"/>
      <c r="AJ2" s="198"/>
      <c r="AK2" s="198"/>
      <c r="AL2" s="198"/>
      <c r="AM2" s="198"/>
      <c r="AN2" s="198"/>
      <c r="AO2" s="17" t="s">
        <v>4</v>
      </c>
    </row>
    <row r="3" spans="1:41" s="7" customFormat="1" ht="15" customHeight="1">
      <c r="A3" s="4"/>
      <c r="B3" s="227"/>
      <c r="C3" s="227"/>
      <c r="D3" s="227"/>
      <c r="E3" s="227"/>
      <c r="F3" s="227"/>
      <c r="G3" s="227"/>
      <c r="H3" s="8"/>
      <c r="I3" s="9"/>
      <c r="J3" s="10" t="s">
        <v>5</v>
      </c>
      <c r="K3" s="11"/>
      <c r="L3" s="11"/>
      <c r="M3" s="16"/>
      <c r="N3" s="12"/>
      <c r="O3" s="197" t="str">
        <f>'※【記入例】入力シート_基本情報'!G6</f>
        <v>製造管理</v>
      </c>
      <c r="P3" s="198"/>
      <c r="Q3" s="198"/>
      <c r="R3" s="198"/>
      <c r="S3" s="199"/>
      <c r="T3" s="10" t="s">
        <v>106</v>
      </c>
      <c r="U3" s="16"/>
      <c r="V3" s="12"/>
      <c r="W3" s="218" t="str">
        <f>'※【記入例】入力シート_基本情報'!O6</f>
        <v>レベル３</v>
      </c>
      <c r="X3" s="219"/>
      <c r="Y3" s="219"/>
      <c r="Z3" s="219"/>
      <c r="AA3" s="220"/>
      <c r="AB3" s="10" t="s">
        <v>6</v>
      </c>
      <c r="AC3" s="11"/>
      <c r="AD3" s="11"/>
      <c r="AE3" s="11"/>
      <c r="AF3" s="18"/>
      <c r="AG3" s="197" t="str">
        <f>'※【記入例】入力シート_基本情報'!Y6</f>
        <v>B上司</v>
      </c>
      <c r="AH3" s="198"/>
      <c r="AI3" s="198"/>
      <c r="AJ3" s="198"/>
      <c r="AK3" s="198"/>
      <c r="AL3" s="198"/>
      <c r="AM3" s="198"/>
      <c r="AN3" s="198"/>
      <c r="AO3" s="17" t="s">
        <v>4</v>
      </c>
    </row>
    <row r="4" spans="1:41" s="7" customFormat="1" ht="15" customHeight="1">
      <c r="A4" s="5"/>
      <c r="B4" s="227"/>
      <c r="C4" s="227"/>
      <c r="D4" s="227"/>
      <c r="E4" s="227"/>
      <c r="F4" s="227"/>
      <c r="G4" s="227"/>
      <c r="H4" s="8"/>
      <c r="J4" s="10" t="s">
        <v>7</v>
      </c>
      <c r="K4" s="11"/>
      <c r="L4" s="11"/>
      <c r="M4" s="11"/>
      <c r="N4" s="18"/>
      <c r="O4" s="223">
        <v>0</v>
      </c>
      <c r="P4" s="221"/>
      <c r="Q4" s="221"/>
      <c r="R4" s="13" t="s">
        <v>8</v>
      </c>
      <c r="S4" s="221">
        <v>0</v>
      </c>
      <c r="T4" s="221"/>
      <c r="U4" s="13" t="s">
        <v>9</v>
      </c>
      <c r="V4" s="222">
        <v>0</v>
      </c>
      <c r="W4" s="222"/>
      <c r="X4" s="13" t="s">
        <v>10</v>
      </c>
      <c r="Y4" s="13"/>
      <c r="Z4" s="14"/>
      <c r="AA4" s="14"/>
      <c r="AB4" s="13" t="s">
        <v>107</v>
      </c>
      <c r="AC4" s="14"/>
      <c r="AD4" s="222">
        <v>0</v>
      </c>
      <c r="AE4" s="224"/>
      <c r="AF4" s="224"/>
      <c r="AG4" s="13" t="s">
        <v>8</v>
      </c>
      <c r="AH4" s="221">
        <v>0</v>
      </c>
      <c r="AI4" s="221"/>
      <c r="AJ4" s="13" t="s">
        <v>9</v>
      </c>
      <c r="AK4" s="222">
        <v>0</v>
      </c>
      <c r="AL4" s="222"/>
      <c r="AM4" s="13" t="s">
        <v>10</v>
      </c>
      <c r="AN4" s="13"/>
      <c r="AO4" s="19"/>
    </row>
    <row r="5" s="7" customFormat="1" ht="8.25" customHeight="1">
      <c r="A5" s="20"/>
    </row>
    <row r="6" spans="1:41" s="7" customFormat="1" ht="15" customHeight="1">
      <c r="A6" s="5"/>
      <c r="B6" s="225" t="s">
        <v>108</v>
      </c>
      <c r="C6" s="226"/>
      <c r="D6" s="226"/>
      <c r="E6" s="226"/>
      <c r="F6" s="226"/>
      <c r="G6" s="226"/>
      <c r="H6" s="226"/>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5"/>
      <c r="C7" s="226"/>
      <c r="D7" s="226"/>
      <c r="E7" s="226"/>
      <c r="F7" s="226"/>
      <c r="G7" s="226"/>
      <c r="H7" s="226"/>
      <c r="I7" s="20"/>
      <c r="L7" s="200"/>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2"/>
    </row>
    <row r="8" spans="2:41" s="7" customFormat="1" ht="15" customHeight="1">
      <c r="B8" s="25"/>
      <c r="C8" s="26"/>
      <c r="D8" s="26"/>
      <c r="E8" s="26"/>
      <c r="F8" s="26"/>
      <c r="G8" s="26"/>
      <c r="H8" s="36"/>
      <c r="L8" s="203"/>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5"/>
    </row>
    <row r="9" spans="2:41" s="7" customFormat="1" ht="15" customHeight="1">
      <c r="B9" s="27"/>
      <c r="C9" s="5"/>
      <c r="D9" s="5"/>
      <c r="E9" s="5"/>
      <c r="F9" s="5"/>
      <c r="G9" s="5"/>
      <c r="H9" s="56"/>
      <c r="L9" s="203"/>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5"/>
    </row>
    <row r="10" spans="2:41" s="7" customFormat="1" ht="15" customHeight="1">
      <c r="B10" s="27"/>
      <c r="C10" s="5"/>
      <c r="D10" s="5"/>
      <c r="E10" s="5"/>
      <c r="F10" s="5"/>
      <c r="G10" s="5"/>
      <c r="H10" s="56"/>
      <c r="L10" s="203"/>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5"/>
    </row>
    <row r="11" spans="1:41" s="7" customFormat="1" ht="15" customHeight="1">
      <c r="A11" s="20"/>
      <c r="B11" s="27"/>
      <c r="C11" s="5"/>
      <c r="D11" s="24"/>
      <c r="E11" s="24"/>
      <c r="F11" s="24"/>
      <c r="G11" s="24"/>
      <c r="H11" s="37"/>
      <c r="L11" s="203"/>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5"/>
    </row>
    <row r="12" spans="1:41" s="7" customFormat="1" ht="15" customHeight="1">
      <c r="A12" s="20"/>
      <c r="B12" s="27"/>
      <c r="C12" s="5"/>
      <c r="D12" s="24"/>
      <c r="E12" s="24"/>
      <c r="F12" s="24"/>
      <c r="G12" s="24"/>
      <c r="H12" s="37"/>
      <c r="I12" s="20"/>
      <c r="L12" s="203"/>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5"/>
    </row>
    <row r="13" spans="1:41" s="7" customFormat="1" ht="15" customHeight="1">
      <c r="A13" s="20"/>
      <c r="B13" s="27"/>
      <c r="C13" s="5"/>
      <c r="D13" s="24"/>
      <c r="E13" s="24"/>
      <c r="F13" s="24"/>
      <c r="G13" s="24"/>
      <c r="H13" s="37"/>
      <c r="I13" s="20"/>
      <c r="L13" s="206"/>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8"/>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9"/>
      <c r="M17" s="210"/>
      <c r="N17" s="210"/>
      <c r="O17" s="210"/>
      <c r="P17" s="210"/>
      <c r="Q17" s="210"/>
      <c r="R17" s="210"/>
      <c r="S17" s="210"/>
      <c r="T17" s="210"/>
      <c r="U17" s="210"/>
      <c r="V17" s="210"/>
      <c r="W17" s="210"/>
      <c r="X17" s="210"/>
      <c r="Y17" s="210"/>
      <c r="Z17" s="211"/>
      <c r="AA17" s="209"/>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9"/>
      <c r="M25" s="232"/>
      <c r="N25" s="232"/>
      <c r="O25" s="232"/>
      <c r="P25" s="232"/>
      <c r="Q25" s="232"/>
      <c r="R25" s="232"/>
      <c r="S25" s="232"/>
      <c r="T25" s="232"/>
      <c r="U25" s="232"/>
      <c r="V25" s="232"/>
      <c r="W25" s="232"/>
      <c r="X25" s="232"/>
      <c r="Y25" s="232"/>
      <c r="Z25" s="233"/>
      <c r="AA25" s="209"/>
      <c r="AB25" s="232"/>
      <c r="AC25" s="232"/>
      <c r="AD25" s="232"/>
      <c r="AE25" s="232"/>
      <c r="AF25" s="232"/>
      <c r="AG25" s="232"/>
      <c r="AH25" s="232"/>
      <c r="AI25" s="232"/>
      <c r="AJ25" s="232"/>
      <c r="AK25" s="232"/>
      <c r="AL25" s="232"/>
      <c r="AM25" s="232"/>
      <c r="AN25" s="232"/>
      <c r="AO25" s="233"/>
      <c r="AT25" s="44"/>
    </row>
    <row r="26" spans="1:46" s="7" customFormat="1" ht="14.25">
      <c r="A26" s="20"/>
      <c r="B26" s="228" t="s">
        <v>59</v>
      </c>
      <c r="C26" s="229"/>
      <c r="D26" s="229"/>
      <c r="E26" s="229"/>
      <c r="F26" s="45">
        <v>1.6666666666666667</v>
      </c>
      <c r="G26" s="45">
        <v>2</v>
      </c>
      <c r="H26" s="45">
        <v>2</v>
      </c>
      <c r="I26" s="20"/>
      <c r="L26" s="234"/>
      <c r="M26" s="235"/>
      <c r="N26" s="235"/>
      <c r="O26" s="235"/>
      <c r="P26" s="235"/>
      <c r="Q26" s="235"/>
      <c r="R26" s="235"/>
      <c r="S26" s="235"/>
      <c r="T26" s="235"/>
      <c r="U26" s="235"/>
      <c r="V26" s="235"/>
      <c r="W26" s="235"/>
      <c r="X26" s="235"/>
      <c r="Y26" s="235"/>
      <c r="Z26" s="236"/>
      <c r="AA26" s="234"/>
      <c r="AB26" s="235"/>
      <c r="AC26" s="235"/>
      <c r="AD26" s="235"/>
      <c r="AE26" s="235"/>
      <c r="AF26" s="235"/>
      <c r="AG26" s="235"/>
      <c r="AH26" s="235"/>
      <c r="AI26" s="235"/>
      <c r="AJ26" s="235"/>
      <c r="AK26" s="235"/>
      <c r="AL26" s="235"/>
      <c r="AM26" s="235"/>
      <c r="AN26" s="235"/>
      <c r="AO26" s="236"/>
      <c r="AT26" s="44"/>
    </row>
    <row r="27" spans="1:46" s="7" customFormat="1" ht="14.25">
      <c r="A27" s="20"/>
      <c r="B27" s="230" t="s">
        <v>196</v>
      </c>
      <c r="C27" s="229"/>
      <c r="D27" s="229"/>
      <c r="E27" s="229"/>
      <c r="F27" s="46">
        <v>1.7142857142857142</v>
      </c>
      <c r="G27" s="46">
        <v>1.7142857142857142</v>
      </c>
      <c r="H27" s="46">
        <v>2</v>
      </c>
      <c r="I27" s="20"/>
      <c r="L27" s="234"/>
      <c r="M27" s="235"/>
      <c r="N27" s="235"/>
      <c r="O27" s="235"/>
      <c r="P27" s="235"/>
      <c r="Q27" s="235"/>
      <c r="R27" s="235"/>
      <c r="S27" s="235"/>
      <c r="T27" s="235"/>
      <c r="U27" s="235"/>
      <c r="V27" s="235"/>
      <c r="W27" s="235"/>
      <c r="X27" s="235"/>
      <c r="Y27" s="235"/>
      <c r="Z27" s="236"/>
      <c r="AA27" s="234"/>
      <c r="AB27" s="235"/>
      <c r="AC27" s="235"/>
      <c r="AD27" s="235"/>
      <c r="AE27" s="235"/>
      <c r="AF27" s="235"/>
      <c r="AG27" s="235"/>
      <c r="AH27" s="235"/>
      <c r="AI27" s="235"/>
      <c r="AJ27" s="235"/>
      <c r="AK27" s="235"/>
      <c r="AL27" s="235"/>
      <c r="AM27" s="235"/>
      <c r="AN27" s="235"/>
      <c r="AO27" s="236"/>
      <c r="AT27" s="44"/>
    </row>
    <row r="28" spans="1:46" s="7" customFormat="1" ht="15" customHeight="1">
      <c r="A28" s="20"/>
      <c r="B28" s="241" t="s">
        <v>197</v>
      </c>
      <c r="C28" s="229"/>
      <c r="D28" s="229"/>
      <c r="E28" s="229"/>
      <c r="F28" s="45">
        <v>1.5714285714285714</v>
      </c>
      <c r="G28" s="45">
        <v>2</v>
      </c>
      <c r="H28" s="45">
        <v>2</v>
      </c>
      <c r="I28" s="20"/>
      <c r="L28" s="234"/>
      <c r="M28" s="235"/>
      <c r="N28" s="235"/>
      <c r="O28" s="235"/>
      <c r="P28" s="235"/>
      <c r="Q28" s="235"/>
      <c r="R28" s="235"/>
      <c r="S28" s="235"/>
      <c r="T28" s="235"/>
      <c r="U28" s="235"/>
      <c r="V28" s="235"/>
      <c r="W28" s="235"/>
      <c r="X28" s="235"/>
      <c r="Y28" s="235"/>
      <c r="Z28" s="236"/>
      <c r="AA28" s="234"/>
      <c r="AB28" s="235"/>
      <c r="AC28" s="235"/>
      <c r="AD28" s="235"/>
      <c r="AE28" s="235"/>
      <c r="AF28" s="235"/>
      <c r="AG28" s="235"/>
      <c r="AH28" s="235"/>
      <c r="AI28" s="235"/>
      <c r="AJ28" s="235"/>
      <c r="AK28" s="235"/>
      <c r="AL28" s="235"/>
      <c r="AM28" s="235"/>
      <c r="AN28" s="235"/>
      <c r="AO28" s="236"/>
      <c r="AT28" s="44"/>
    </row>
    <row r="29" spans="1:41" s="7" customFormat="1" ht="15" customHeight="1">
      <c r="A29" s="20"/>
      <c r="B29" s="240" t="s">
        <v>198</v>
      </c>
      <c r="C29" s="229"/>
      <c r="D29" s="229"/>
      <c r="E29" s="229"/>
      <c r="F29" s="46">
        <v>1.375</v>
      </c>
      <c r="G29" s="46">
        <v>1.625</v>
      </c>
      <c r="H29" s="46">
        <v>2</v>
      </c>
      <c r="I29" s="20"/>
      <c r="L29" s="234"/>
      <c r="M29" s="235"/>
      <c r="N29" s="235"/>
      <c r="O29" s="235"/>
      <c r="P29" s="235"/>
      <c r="Q29" s="235"/>
      <c r="R29" s="235"/>
      <c r="S29" s="235"/>
      <c r="T29" s="235"/>
      <c r="U29" s="235"/>
      <c r="V29" s="235"/>
      <c r="W29" s="235"/>
      <c r="X29" s="235"/>
      <c r="Y29" s="235"/>
      <c r="Z29" s="236"/>
      <c r="AA29" s="234"/>
      <c r="AB29" s="235"/>
      <c r="AC29" s="235"/>
      <c r="AD29" s="235"/>
      <c r="AE29" s="235"/>
      <c r="AF29" s="235"/>
      <c r="AG29" s="235"/>
      <c r="AH29" s="235"/>
      <c r="AI29" s="235"/>
      <c r="AJ29" s="235"/>
      <c r="AK29" s="235"/>
      <c r="AL29" s="235"/>
      <c r="AM29" s="235"/>
      <c r="AN29" s="235"/>
      <c r="AO29" s="236"/>
    </row>
    <row r="30" spans="1:41" s="7" customFormat="1" ht="25.5" customHeight="1">
      <c r="A30" s="20"/>
      <c r="B30" s="228" t="s">
        <v>205</v>
      </c>
      <c r="C30" s="229"/>
      <c r="D30" s="229"/>
      <c r="E30" s="229"/>
      <c r="F30" s="45">
        <v>2</v>
      </c>
      <c r="G30" s="45">
        <v>2</v>
      </c>
      <c r="H30" s="45">
        <v>2</v>
      </c>
      <c r="I30" s="20"/>
      <c r="L30" s="237"/>
      <c r="M30" s="238"/>
      <c r="N30" s="238"/>
      <c r="O30" s="238"/>
      <c r="P30" s="238"/>
      <c r="Q30" s="238"/>
      <c r="R30" s="238"/>
      <c r="S30" s="238"/>
      <c r="T30" s="238"/>
      <c r="U30" s="238"/>
      <c r="V30" s="238"/>
      <c r="W30" s="238"/>
      <c r="X30" s="238"/>
      <c r="Y30" s="238"/>
      <c r="Z30" s="239"/>
      <c r="AA30" s="237"/>
      <c r="AB30" s="238"/>
      <c r="AC30" s="238"/>
      <c r="AD30" s="238"/>
      <c r="AE30" s="238"/>
      <c r="AF30" s="238"/>
      <c r="AG30" s="238"/>
      <c r="AH30" s="238"/>
      <c r="AI30" s="238"/>
      <c r="AJ30" s="238"/>
      <c r="AK30" s="238"/>
      <c r="AL30" s="238"/>
      <c r="AM30" s="238"/>
      <c r="AN30" s="238"/>
      <c r="AO30" s="239"/>
    </row>
    <row r="31" spans="1:9" s="7" customFormat="1" ht="15" customHeight="1">
      <c r="A31" s="20"/>
      <c r="B31" s="240" t="s">
        <v>199</v>
      </c>
      <c r="C31" s="229"/>
      <c r="D31" s="229"/>
      <c r="E31" s="229"/>
      <c r="F31" s="46">
        <v>1.6</v>
      </c>
      <c r="G31" s="46">
        <v>2</v>
      </c>
      <c r="H31" s="46">
        <v>2</v>
      </c>
      <c r="I31" s="20"/>
    </row>
    <row r="32" spans="1:41" s="7" customFormat="1" ht="14.25">
      <c r="A32" s="129"/>
      <c r="B32" s="126" t="s">
        <v>115</v>
      </c>
      <c r="C32" s="127"/>
      <c r="D32" s="127"/>
      <c r="E32" s="127"/>
      <c r="F32" s="128">
        <v>1.6</v>
      </c>
      <c r="G32" s="128">
        <v>1.1</v>
      </c>
      <c r="H32" s="128">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0" t="s">
        <v>211</v>
      </c>
      <c r="C33" s="231"/>
      <c r="D33" s="231"/>
      <c r="E33" s="231"/>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42" t="s">
        <v>206</v>
      </c>
      <c r="C34" s="242"/>
      <c r="D34" s="242"/>
      <c r="E34" s="242"/>
      <c r="F34" s="45">
        <v>1.2777777777777777</v>
      </c>
      <c r="G34" s="45">
        <v>1.2222222222222223</v>
      </c>
      <c r="H34" s="45">
        <v>2</v>
      </c>
      <c r="I34" s="20"/>
      <c r="L34" s="209"/>
      <c r="M34" s="210"/>
      <c r="N34" s="210"/>
      <c r="O34" s="210"/>
      <c r="P34" s="210"/>
      <c r="Q34" s="210"/>
      <c r="R34" s="210"/>
      <c r="S34" s="210"/>
      <c r="T34" s="210"/>
      <c r="U34" s="210"/>
      <c r="V34" s="210"/>
      <c r="W34" s="210"/>
      <c r="X34" s="210"/>
      <c r="Y34" s="210"/>
      <c r="Z34" s="211"/>
      <c r="AA34" s="209"/>
      <c r="AB34" s="210"/>
      <c r="AC34" s="210"/>
      <c r="AD34" s="210"/>
      <c r="AE34" s="210"/>
      <c r="AF34" s="210"/>
      <c r="AG34" s="210"/>
      <c r="AH34" s="210"/>
      <c r="AI34" s="210"/>
      <c r="AJ34" s="210"/>
      <c r="AK34" s="210"/>
      <c r="AL34" s="210"/>
      <c r="AM34" s="210"/>
      <c r="AN34" s="210"/>
      <c r="AO34" s="211"/>
    </row>
    <row r="35" spans="1:41" s="7" customFormat="1" ht="18" customHeight="1">
      <c r="A35" s="20"/>
      <c r="B35" s="141"/>
      <c r="C35" s="141"/>
      <c r="D35" s="142"/>
      <c r="E35" s="142"/>
      <c r="F35" s="143"/>
      <c r="G35" s="143"/>
      <c r="H35" s="143"/>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7.25" customHeight="1">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sheetData>
  <sheetProtection/>
  <mergeCells count="28">
    <mergeCell ref="B29:E29"/>
    <mergeCell ref="B34:E34"/>
    <mergeCell ref="B26:E26"/>
    <mergeCell ref="B27:E27"/>
    <mergeCell ref="B33:E33"/>
    <mergeCell ref="L25:Z30"/>
    <mergeCell ref="AA25:AO30"/>
    <mergeCell ref="L34:Z39"/>
    <mergeCell ref="AA34:AO39"/>
    <mergeCell ref="B30:E30"/>
    <mergeCell ref="B31:E31"/>
    <mergeCell ref="B28:E28"/>
    <mergeCell ref="O4:Q4"/>
    <mergeCell ref="S4:T4"/>
    <mergeCell ref="V4:W4"/>
    <mergeCell ref="AD4:AF4"/>
    <mergeCell ref="B6:H7"/>
    <mergeCell ref="B2:G4"/>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S26" sqref="S25:S26"/>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66" t="s">
        <v>2</v>
      </c>
      <c r="C5" s="167"/>
      <c r="D5" s="167"/>
      <c r="E5" s="167"/>
      <c r="F5" s="167"/>
      <c r="G5" s="251"/>
      <c r="H5" s="252"/>
      <c r="I5" s="252"/>
      <c r="J5" s="252"/>
      <c r="K5" s="252"/>
      <c r="L5" s="252"/>
      <c r="M5" s="252"/>
      <c r="N5" s="252"/>
      <c r="O5" s="252"/>
      <c r="P5" s="252"/>
      <c r="Q5" s="252"/>
      <c r="R5" s="252"/>
      <c r="S5" s="254"/>
      <c r="T5" s="168" t="s">
        <v>3</v>
      </c>
      <c r="U5" s="167"/>
      <c r="V5" s="167"/>
      <c r="W5" s="167"/>
      <c r="X5" s="167"/>
      <c r="Y5" s="251"/>
      <c r="Z5" s="252"/>
      <c r="AA5" s="252"/>
      <c r="AB5" s="252"/>
      <c r="AC5" s="252"/>
      <c r="AD5" s="252"/>
      <c r="AE5" s="252"/>
      <c r="AF5" s="252"/>
      <c r="AG5" s="253"/>
    </row>
    <row r="6" spans="2:33" ht="22.5" customHeight="1" thickBot="1">
      <c r="B6" s="166" t="s">
        <v>5</v>
      </c>
      <c r="C6" s="167"/>
      <c r="D6" s="167"/>
      <c r="E6" s="167"/>
      <c r="F6" s="167"/>
      <c r="G6" s="251"/>
      <c r="H6" s="252"/>
      <c r="I6" s="252"/>
      <c r="J6" s="252"/>
      <c r="K6" s="255"/>
      <c r="L6" s="173" t="s">
        <v>28</v>
      </c>
      <c r="M6" s="174"/>
      <c r="N6" s="175"/>
      <c r="O6" s="256"/>
      <c r="P6" s="257"/>
      <c r="Q6" s="257"/>
      <c r="R6" s="257"/>
      <c r="S6" s="258"/>
      <c r="T6" s="168" t="s">
        <v>6</v>
      </c>
      <c r="U6" s="167"/>
      <c r="V6" s="169"/>
      <c r="W6" s="169"/>
      <c r="X6" s="169"/>
      <c r="Y6" s="251"/>
      <c r="Z6" s="252"/>
      <c r="AA6" s="252"/>
      <c r="AB6" s="252"/>
      <c r="AC6" s="252"/>
      <c r="AD6" s="252"/>
      <c r="AE6" s="252"/>
      <c r="AF6" s="252"/>
      <c r="AG6" s="253"/>
    </row>
    <row r="7" spans="2:33" ht="24.75" customHeight="1" thickBot="1">
      <c r="B7" s="166" t="s">
        <v>7</v>
      </c>
      <c r="C7" s="167"/>
      <c r="D7" s="167"/>
      <c r="E7" s="167"/>
      <c r="F7" s="167"/>
      <c r="G7" s="243"/>
      <c r="H7" s="244"/>
      <c r="I7" s="245"/>
      <c r="J7" s="67" t="s">
        <v>8</v>
      </c>
      <c r="K7" s="243"/>
      <c r="L7" s="245"/>
      <c r="M7" s="66" t="s">
        <v>9</v>
      </c>
      <c r="N7" s="243"/>
      <c r="O7" s="245"/>
      <c r="P7" s="67" t="s">
        <v>10</v>
      </c>
      <c r="Q7" s="248" t="s">
        <v>11</v>
      </c>
      <c r="R7" s="249"/>
      <c r="S7" s="249"/>
      <c r="T7" s="250"/>
      <c r="U7" s="250"/>
      <c r="V7" s="243"/>
      <c r="W7" s="246"/>
      <c r="X7" s="247"/>
      <c r="Y7" s="67" t="s">
        <v>8</v>
      </c>
      <c r="Z7" s="243"/>
      <c r="AA7" s="245"/>
      <c r="AB7" s="67" t="s">
        <v>9</v>
      </c>
      <c r="AC7" s="243"/>
      <c r="AD7" s="245"/>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51"/>
  <sheetViews>
    <sheetView zoomScale="80" zoomScaleNormal="80" zoomScaleSheetLayoutView="70" zoomScalePageLayoutView="0" workbookViewId="0" topLeftCell="A31">
      <selection activeCell="K38" sqref="K38"/>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1" t="s">
        <v>39</v>
      </c>
      <c r="C1" s="108"/>
      <c r="D1" s="112"/>
      <c r="E1" s="108"/>
      <c r="F1" s="108"/>
      <c r="G1" s="108"/>
      <c r="H1" s="108"/>
      <c r="I1" s="108"/>
      <c r="J1" s="108"/>
      <c r="K1" s="108"/>
      <c r="L1" s="108"/>
    </row>
    <row r="2" spans="2:19" s="62" customFormat="1" ht="26.25" customHeight="1">
      <c r="B2" s="60" t="s">
        <v>25</v>
      </c>
      <c r="C2" s="60" t="s">
        <v>26</v>
      </c>
      <c r="D2" s="195"/>
      <c r="E2" s="196"/>
      <c r="F2" s="61" t="s">
        <v>1</v>
      </c>
      <c r="G2" s="61" t="s">
        <v>0</v>
      </c>
      <c r="H2" s="61" t="s">
        <v>37</v>
      </c>
      <c r="I2" s="61" t="s">
        <v>36</v>
      </c>
      <c r="J2" s="61" t="s">
        <v>30</v>
      </c>
      <c r="K2" s="61" t="s">
        <v>31</v>
      </c>
      <c r="L2" s="61" t="s">
        <v>38</v>
      </c>
      <c r="O2"/>
      <c r="P2"/>
      <c r="Q2"/>
      <c r="R2"/>
      <c r="S2"/>
    </row>
    <row r="3" spans="2:19" s="1" customFormat="1" ht="41.25" customHeight="1">
      <c r="B3" s="186" t="s">
        <v>117</v>
      </c>
      <c r="C3" s="82" t="s">
        <v>46</v>
      </c>
      <c r="D3" s="85">
        <v>1</v>
      </c>
      <c r="E3" s="91" t="s">
        <v>73</v>
      </c>
      <c r="F3" s="76"/>
      <c r="G3" s="76"/>
      <c r="H3" s="69" t="b">
        <f>IF(F3="○",2,IF(F3="△",1,IF(F3="×",0,IF(F3="－",""))))</f>
        <v>0</v>
      </c>
      <c r="I3" s="69" t="b">
        <f>IF(G3="○",2,IF(G3="△",1,IF(G3="×",0,IF(G3="－",""))))</f>
        <v>0</v>
      </c>
      <c r="J3" s="73" t="e">
        <f>AVERAGE(H3:H5)</f>
        <v>#DIV/0!</v>
      </c>
      <c r="K3" s="73" t="e">
        <f>AVERAGE(I3:I5)</f>
        <v>#DIV/0!</v>
      </c>
      <c r="L3" s="133"/>
      <c r="O3" s="52"/>
      <c r="P3"/>
      <c r="Q3"/>
      <c r="R3"/>
      <c r="S3"/>
    </row>
    <row r="4" spans="2:19" s="1" customFormat="1" ht="40.5" customHeight="1">
      <c r="B4" s="187"/>
      <c r="C4" s="186" t="s">
        <v>47</v>
      </c>
      <c r="D4" s="104">
        <f>D3+1</f>
        <v>2</v>
      </c>
      <c r="E4" s="91" t="s">
        <v>74</v>
      </c>
      <c r="F4" s="106"/>
      <c r="G4" s="106"/>
      <c r="H4" s="70" t="b">
        <f>IF(F4="○",2,IF(F4="△",1,IF(F4="×",0,IF(F4="－",""))))</f>
        <v>0</v>
      </c>
      <c r="I4" s="70" t="b">
        <f>IF(G4="○",2,IF(G4="△",1,IF(G4="×",0,IF(G4="－",""))))</f>
        <v>0</v>
      </c>
      <c r="J4" s="101"/>
      <c r="K4" s="101"/>
      <c r="L4" s="113"/>
      <c r="O4" s="52"/>
      <c r="P4"/>
      <c r="Q4"/>
      <c r="R4"/>
      <c r="S4"/>
    </row>
    <row r="5" spans="2:19" s="1" customFormat="1" ht="40.5" customHeight="1">
      <c r="B5" s="188"/>
      <c r="C5" s="188"/>
      <c r="D5" s="87">
        <f aca="true" t="shared" si="0" ref="D5:D29">D4+1</f>
        <v>3</v>
      </c>
      <c r="E5" s="88" t="s">
        <v>48</v>
      </c>
      <c r="F5" s="79"/>
      <c r="G5" s="79"/>
      <c r="H5" s="71" t="b">
        <f aca="true" t="shared" si="1" ref="H5:H27">IF(F5="○",2,IF(F5="△",1,IF(F5="×",0,IF(F5="－",""))))</f>
        <v>0</v>
      </c>
      <c r="I5" s="71" t="b">
        <f aca="true" t="shared" si="2" ref="I5:I27">IF(G5="○",2,IF(G5="△",1,IF(G5="×",0,IF(G5="－",""))))</f>
        <v>0</v>
      </c>
      <c r="J5" s="57"/>
      <c r="K5" s="57"/>
      <c r="L5" s="114"/>
      <c r="O5" s="52"/>
      <c r="P5"/>
      <c r="Q5"/>
      <c r="R5"/>
      <c r="S5"/>
    </row>
    <row r="6" spans="2:19" s="1" customFormat="1" ht="45.75" customHeight="1">
      <c r="B6" s="176" t="s">
        <v>110</v>
      </c>
      <c r="C6" s="176" t="s">
        <v>41</v>
      </c>
      <c r="D6" s="119">
        <f t="shared" si="0"/>
        <v>4</v>
      </c>
      <c r="E6" s="124" t="s">
        <v>75</v>
      </c>
      <c r="F6" s="78"/>
      <c r="G6" s="78"/>
      <c r="H6" s="69" t="b">
        <f t="shared" si="1"/>
        <v>0</v>
      </c>
      <c r="I6" s="69" t="b">
        <f t="shared" si="2"/>
        <v>0</v>
      </c>
      <c r="J6" s="75" t="e">
        <f>AVERAGE(H6:H11)</f>
        <v>#DIV/0!</v>
      </c>
      <c r="K6" s="75" t="e">
        <f>AVERAGE(I6:I11)</f>
        <v>#DIV/0!</v>
      </c>
      <c r="L6" s="134"/>
      <c r="O6" s="52"/>
      <c r="P6"/>
      <c r="Q6"/>
      <c r="R6"/>
      <c r="S6"/>
    </row>
    <row r="7" spans="2:19" s="1" customFormat="1" ht="36.75" customHeight="1">
      <c r="B7" s="177"/>
      <c r="C7" s="177"/>
      <c r="D7" s="92">
        <f t="shared" si="0"/>
        <v>5</v>
      </c>
      <c r="E7" s="93" t="s">
        <v>49</v>
      </c>
      <c r="F7" s="77"/>
      <c r="G7" s="77"/>
      <c r="H7" s="70" t="b">
        <f t="shared" si="1"/>
        <v>0</v>
      </c>
      <c r="I7" s="70" t="b">
        <f t="shared" si="2"/>
        <v>0</v>
      </c>
      <c r="J7" s="75"/>
      <c r="K7" s="75"/>
      <c r="L7" s="115"/>
      <c r="O7"/>
      <c r="P7"/>
      <c r="Q7"/>
      <c r="R7"/>
      <c r="S7"/>
    </row>
    <row r="8" spans="2:19" s="1" customFormat="1" ht="39.75" customHeight="1">
      <c r="B8" s="177"/>
      <c r="C8" s="178"/>
      <c r="D8" s="87">
        <f t="shared" si="0"/>
        <v>6</v>
      </c>
      <c r="E8" s="94" t="s">
        <v>76</v>
      </c>
      <c r="F8" s="77"/>
      <c r="G8" s="77"/>
      <c r="H8" s="70" t="b">
        <f t="shared" si="1"/>
        <v>0</v>
      </c>
      <c r="I8" s="70" t="b">
        <f t="shared" si="2"/>
        <v>0</v>
      </c>
      <c r="J8" s="100"/>
      <c r="K8" s="100"/>
      <c r="L8" s="116"/>
      <c r="O8"/>
      <c r="P8"/>
      <c r="Q8"/>
      <c r="R8"/>
      <c r="S8"/>
    </row>
    <row r="9" spans="2:12" s="1" customFormat="1" ht="33.75" customHeight="1">
      <c r="B9" s="177"/>
      <c r="C9" s="176" t="s">
        <v>42</v>
      </c>
      <c r="D9" s="85">
        <f t="shared" si="0"/>
        <v>7</v>
      </c>
      <c r="E9" s="86" t="s">
        <v>77</v>
      </c>
      <c r="F9" s="77"/>
      <c r="G9" s="77"/>
      <c r="H9" s="70" t="b">
        <f t="shared" si="1"/>
        <v>0</v>
      </c>
      <c r="I9" s="70" t="b">
        <f t="shared" si="2"/>
        <v>0</v>
      </c>
      <c r="J9" s="100"/>
      <c r="K9" s="100"/>
      <c r="L9" s="116"/>
    </row>
    <row r="10" spans="2:12" s="1" customFormat="1" ht="36.75" customHeight="1">
      <c r="B10" s="177"/>
      <c r="C10" s="177"/>
      <c r="D10" s="92">
        <f t="shared" si="0"/>
        <v>8</v>
      </c>
      <c r="E10" s="93" t="s">
        <v>78</v>
      </c>
      <c r="F10" s="77"/>
      <c r="G10" s="77"/>
      <c r="H10" s="70" t="b">
        <f t="shared" si="1"/>
        <v>0</v>
      </c>
      <c r="I10" s="70" t="b">
        <f t="shared" si="2"/>
        <v>0</v>
      </c>
      <c r="J10" s="100"/>
      <c r="K10" s="100"/>
      <c r="L10" s="116"/>
    </row>
    <row r="11" spans="2:12" s="1" customFormat="1" ht="33" customHeight="1">
      <c r="B11" s="178"/>
      <c r="C11" s="178"/>
      <c r="D11" s="92">
        <f t="shared" si="0"/>
        <v>9</v>
      </c>
      <c r="E11" s="84" t="s">
        <v>79</v>
      </c>
      <c r="F11" s="106"/>
      <c r="G11" s="106"/>
      <c r="H11" s="71" t="b">
        <f t="shared" si="1"/>
        <v>0</v>
      </c>
      <c r="I11" s="71" t="b">
        <f t="shared" si="2"/>
        <v>0</v>
      </c>
      <c r="J11" s="100"/>
      <c r="K11" s="100"/>
      <c r="L11" s="116"/>
    </row>
    <row r="12" spans="2:12" s="1" customFormat="1" ht="39.75" customHeight="1">
      <c r="B12" s="176" t="s">
        <v>118</v>
      </c>
      <c r="C12" s="176" t="s">
        <v>50</v>
      </c>
      <c r="D12" s="104">
        <f t="shared" si="0"/>
        <v>10</v>
      </c>
      <c r="E12" s="91" t="s">
        <v>80</v>
      </c>
      <c r="F12" s="76"/>
      <c r="G12" s="76"/>
      <c r="H12" s="69" t="b">
        <f t="shared" si="1"/>
        <v>0</v>
      </c>
      <c r="I12" s="69" t="b">
        <f t="shared" si="2"/>
        <v>0</v>
      </c>
      <c r="J12" s="72" t="e">
        <f>AVERAGE(H12:H17)</f>
        <v>#DIV/0!</v>
      </c>
      <c r="K12" s="72" t="e">
        <f>AVERAGE(I12:I17)</f>
        <v>#DIV/0!</v>
      </c>
      <c r="L12" s="133"/>
    </row>
    <row r="13" spans="2:12" ht="30" customHeight="1">
      <c r="B13" s="177"/>
      <c r="C13" s="178"/>
      <c r="D13" s="87">
        <f t="shared" si="0"/>
        <v>11</v>
      </c>
      <c r="E13" s="88" t="s">
        <v>81</v>
      </c>
      <c r="F13" s="77"/>
      <c r="G13" s="77"/>
      <c r="H13" s="70" t="b">
        <f t="shared" si="1"/>
        <v>0</v>
      </c>
      <c r="I13" s="70" t="b">
        <f t="shared" si="2"/>
        <v>0</v>
      </c>
      <c r="J13" s="194"/>
      <c r="K13" s="194"/>
      <c r="L13" s="117"/>
    </row>
    <row r="14" spans="2:12" ht="42.75" customHeight="1">
      <c r="B14" s="177"/>
      <c r="C14" s="183" t="s">
        <v>51</v>
      </c>
      <c r="D14" s="85">
        <f t="shared" si="0"/>
        <v>12</v>
      </c>
      <c r="E14" s="91" t="s">
        <v>53</v>
      </c>
      <c r="F14" s="77"/>
      <c r="G14" s="77"/>
      <c r="H14" s="70" t="b">
        <f t="shared" si="1"/>
        <v>0</v>
      </c>
      <c r="I14" s="70" t="b">
        <f t="shared" si="2"/>
        <v>0</v>
      </c>
      <c r="J14" s="194"/>
      <c r="K14" s="194"/>
      <c r="L14" s="192"/>
    </row>
    <row r="15" spans="2:12" ht="29.25" customHeight="1">
      <c r="B15" s="177"/>
      <c r="C15" s="185"/>
      <c r="D15" s="95">
        <f t="shared" si="0"/>
        <v>13</v>
      </c>
      <c r="E15" s="93" t="s">
        <v>82</v>
      </c>
      <c r="F15" s="77"/>
      <c r="G15" s="77"/>
      <c r="H15" s="70" t="b">
        <f>IF(F15="○",2,IF(F15="△",1,IF(F15="×",0,IF(F15="－",""))))</f>
        <v>0</v>
      </c>
      <c r="I15" s="70" t="b">
        <f>IF(G15="○",2,IF(G15="△",1,IF(G15="×",0,IF(G15="－",""))))</f>
        <v>0</v>
      </c>
      <c r="J15" s="194"/>
      <c r="K15" s="194"/>
      <c r="L15" s="192"/>
    </row>
    <row r="16" spans="2:12" ht="27.75" customHeight="1">
      <c r="B16" s="177"/>
      <c r="C16" s="184"/>
      <c r="D16" s="98">
        <f t="shared" si="0"/>
        <v>14</v>
      </c>
      <c r="E16" s="88" t="s">
        <v>83</v>
      </c>
      <c r="F16" s="78"/>
      <c r="G16" s="78"/>
      <c r="H16" s="70" t="b">
        <f>IF(F16="○",2,IF(F16="△",1,IF(F16="×",0,IF(F16="－",""))))</f>
        <v>0</v>
      </c>
      <c r="I16" s="70" t="b">
        <f>IF(G16="○",2,IF(G16="△",1,IF(G16="×",0,IF(G16="－",""))))</f>
        <v>0</v>
      </c>
      <c r="J16" s="194"/>
      <c r="K16" s="194"/>
      <c r="L16" s="192"/>
    </row>
    <row r="17" spans="2:12" ht="40.5" customHeight="1">
      <c r="B17" s="178"/>
      <c r="C17" s="137" t="s">
        <v>52</v>
      </c>
      <c r="D17" s="89">
        <f t="shared" si="0"/>
        <v>15</v>
      </c>
      <c r="E17" s="90" t="s">
        <v>84</v>
      </c>
      <c r="F17" s="79"/>
      <c r="G17" s="79"/>
      <c r="H17" s="71" t="b">
        <f t="shared" si="1"/>
        <v>0</v>
      </c>
      <c r="I17" s="71" t="b">
        <f t="shared" si="2"/>
        <v>0</v>
      </c>
      <c r="J17" s="260"/>
      <c r="K17" s="260"/>
      <c r="L17" s="259"/>
    </row>
    <row r="18" spans="2:12" ht="31.5" customHeight="1">
      <c r="B18" s="176" t="s">
        <v>119</v>
      </c>
      <c r="C18" s="183" t="s">
        <v>54</v>
      </c>
      <c r="D18" s="123">
        <f t="shared" si="0"/>
        <v>16</v>
      </c>
      <c r="E18" s="124" t="s">
        <v>85</v>
      </c>
      <c r="F18" s="78"/>
      <c r="G18" s="78"/>
      <c r="H18" s="69" t="b">
        <f t="shared" si="1"/>
        <v>0</v>
      </c>
      <c r="I18" s="69" t="b">
        <f t="shared" si="2"/>
        <v>0</v>
      </c>
      <c r="J18" s="140" t="e">
        <f>AVERAGE(H18:H24)</f>
        <v>#DIV/0!</v>
      </c>
      <c r="K18" s="140" t="e">
        <f>AVERAGE(I18:I24)</f>
        <v>#DIV/0!</v>
      </c>
      <c r="L18" s="144"/>
    </row>
    <row r="19" spans="2:12" ht="29.25" customHeight="1">
      <c r="B19" s="177"/>
      <c r="C19" s="185"/>
      <c r="D19" s="119">
        <f t="shared" si="0"/>
        <v>17</v>
      </c>
      <c r="E19" s="84" t="s">
        <v>86</v>
      </c>
      <c r="F19" s="138"/>
      <c r="G19" s="138"/>
      <c r="H19" s="70" t="b">
        <f>IF(F19="○",2,IF(F19="△",1,IF(F19="×",0,IF(F19="－",""))))</f>
        <v>0</v>
      </c>
      <c r="I19" s="70" t="b">
        <f>IF(G19="○",2,IF(G19="△",1,IF(G19="×",0,IF(G19="－",""))))</f>
        <v>0</v>
      </c>
      <c r="J19" s="99"/>
      <c r="K19" s="99"/>
      <c r="L19" s="99"/>
    </row>
    <row r="20" spans="2:12" ht="27.75" customHeight="1">
      <c r="B20" s="177"/>
      <c r="C20" s="184"/>
      <c r="D20" s="87">
        <f t="shared" si="0"/>
        <v>18</v>
      </c>
      <c r="E20" s="88" t="s">
        <v>87</v>
      </c>
      <c r="F20" s="77"/>
      <c r="G20" s="77"/>
      <c r="H20" s="70" t="b">
        <f t="shared" si="1"/>
        <v>0</v>
      </c>
      <c r="I20" s="70" t="b">
        <f t="shared" si="2"/>
        <v>0</v>
      </c>
      <c r="J20" s="99"/>
      <c r="K20" s="99"/>
      <c r="L20" s="99"/>
    </row>
    <row r="21" spans="2:12" ht="31.5" customHeight="1">
      <c r="B21" s="177"/>
      <c r="C21" s="183" t="s">
        <v>55</v>
      </c>
      <c r="D21" s="123">
        <f t="shared" si="0"/>
        <v>19</v>
      </c>
      <c r="E21" s="124" t="s">
        <v>88</v>
      </c>
      <c r="F21" s="77"/>
      <c r="G21" s="77"/>
      <c r="H21" s="70" t="b">
        <f aca="true" t="shared" si="3" ref="H21:I24">IF(F21="○",2,IF(F21="△",1,IF(F21="×",0,IF(F21="－",""))))</f>
        <v>0</v>
      </c>
      <c r="I21" s="70" t="b">
        <f t="shared" si="3"/>
        <v>0</v>
      </c>
      <c r="J21" s="99"/>
      <c r="K21" s="99"/>
      <c r="L21" s="99"/>
    </row>
    <row r="22" spans="2:12" ht="34.5" customHeight="1">
      <c r="B22" s="177"/>
      <c r="C22" s="184"/>
      <c r="D22" s="87">
        <f t="shared" si="0"/>
        <v>20</v>
      </c>
      <c r="E22" s="88" t="s">
        <v>89</v>
      </c>
      <c r="F22" s="77"/>
      <c r="G22" s="77"/>
      <c r="H22" s="70" t="b">
        <f t="shared" si="3"/>
        <v>0</v>
      </c>
      <c r="I22" s="70" t="b">
        <f t="shared" si="3"/>
        <v>0</v>
      </c>
      <c r="J22" s="99"/>
      <c r="K22" s="99"/>
      <c r="L22" s="99"/>
    </row>
    <row r="23" spans="2:12" ht="27.75" customHeight="1">
      <c r="B23" s="177"/>
      <c r="C23" s="183" t="s">
        <v>56</v>
      </c>
      <c r="D23" s="123">
        <f t="shared" si="0"/>
        <v>21</v>
      </c>
      <c r="E23" s="124" t="s">
        <v>90</v>
      </c>
      <c r="F23" s="77"/>
      <c r="G23" s="77"/>
      <c r="H23" s="70" t="b">
        <f t="shared" si="3"/>
        <v>0</v>
      </c>
      <c r="I23" s="70" t="b">
        <f t="shared" si="3"/>
        <v>0</v>
      </c>
      <c r="J23" s="99"/>
      <c r="K23" s="99"/>
      <c r="L23" s="99"/>
    </row>
    <row r="24" spans="2:12" ht="30" customHeight="1">
      <c r="B24" s="178"/>
      <c r="C24" s="184"/>
      <c r="D24" s="87">
        <f t="shared" si="0"/>
        <v>22</v>
      </c>
      <c r="E24" s="88" t="s">
        <v>91</v>
      </c>
      <c r="F24" s="79"/>
      <c r="G24" s="79"/>
      <c r="H24" s="71" t="b">
        <f t="shared" si="3"/>
        <v>0</v>
      </c>
      <c r="I24" s="71" t="b">
        <f t="shared" si="3"/>
        <v>0</v>
      </c>
      <c r="J24" s="103"/>
      <c r="K24" s="103"/>
      <c r="L24" s="103"/>
    </row>
    <row r="25" spans="2:12" ht="30.75" customHeight="1">
      <c r="B25" s="186" t="s">
        <v>111</v>
      </c>
      <c r="C25" s="189" t="s">
        <v>43</v>
      </c>
      <c r="D25" s="104">
        <f t="shared" si="0"/>
        <v>23</v>
      </c>
      <c r="E25" s="91" t="s">
        <v>92</v>
      </c>
      <c r="F25" s="76"/>
      <c r="G25" s="76"/>
      <c r="H25" s="69" t="b">
        <f t="shared" si="1"/>
        <v>0</v>
      </c>
      <c r="I25" s="69" t="b">
        <f t="shared" si="2"/>
        <v>0</v>
      </c>
      <c r="J25" s="72" t="e">
        <f>AVERAGE(H25:H30)</f>
        <v>#DIV/0!</v>
      </c>
      <c r="K25" s="72" t="e">
        <f>AVERAGE(I25:I30)</f>
        <v>#DIV/0!</v>
      </c>
      <c r="L25" s="102"/>
    </row>
    <row r="26" spans="2:12" ht="40.5" customHeight="1">
      <c r="B26" s="187"/>
      <c r="C26" s="190"/>
      <c r="D26" s="95">
        <f t="shared" si="0"/>
        <v>24</v>
      </c>
      <c r="E26" s="93" t="s">
        <v>93</v>
      </c>
      <c r="F26" s="78"/>
      <c r="G26" s="78"/>
      <c r="H26" s="70" t="b">
        <f>IF(F26="○",2,IF(F26="△",1,IF(F26="×",0,IF(F26="－",""))))</f>
        <v>0</v>
      </c>
      <c r="I26" s="70" t="b">
        <f>IF(G26="○",2,IF(G26="△",1,IF(G26="×",0,IF(G26="－",""))))</f>
        <v>0</v>
      </c>
      <c r="J26" s="75"/>
      <c r="K26" s="75"/>
      <c r="L26" s="192"/>
    </row>
    <row r="27" spans="2:12" ht="27" customHeight="1">
      <c r="B27" s="187"/>
      <c r="C27" s="191"/>
      <c r="D27" s="87">
        <f t="shared" si="0"/>
        <v>25</v>
      </c>
      <c r="E27" s="88" t="s">
        <v>94</v>
      </c>
      <c r="F27" s="77"/>
      <c r="G27" s="77"/>
      <c r="H27" s="70" t="b">
        <f t="shared" si="1"/>
        <v>0</v>
      </c>
      <c r="I27" s="70" t="b">
        <f t="shared" si="2"/>
        <v>0</v>
      </c>
      <c r="J27" s="182"/>
      <c r="K27" s="182"/>
      <c r="L27" s="192"/>
    </row>
    <row r="28" spans="2:12" ht="27.75" customHeight="1">
      <c r="B28" s="187"/>
      <c r="C28" s="189" t="s">
        <v>44</v>
      </c>
      <c r="D28" s="104">
        <f t="shared" si="0"/>
        <v>26</v>
      </c>
      <c r="E28" s="91" t="s">
        <v>95</v>
      </c>
      <c r="F28" s="77"/>
      <c r="G28" s="77"/>
      <c r="H28" s="70" t="b">
        <f aca="true" t="shared" si="4" ref="H28:I30">IF(F28="○",2,IF(F28="△",1,IF(F28="×",0,IF(F28="－",""))))</f>
        <v>0</v>
      </c>
      <c r="I28" s="70" t="b">
        <f t="shared" si="4"/>
        <v>0</v>
      </c>
      <c r="J28" s="182"/>
      <c r="K28" s="182"/>
      <c r="L28" s="192"/>
    </row>
    <row r="29" spans="2:12" ht="27.75" customHeight="1">
      <c r="B29" s="187"/>
      <c r="C29" s="190"/>
      <c r="D29" s="95">
        <f t="shared" si="0"/>
        <v>27</v>
      </c>
      <c r="E29" s="93" t="s">
        <v>96</v>
      </c>
      <c r="F29" s="78"/>
      <c r="G29" s="78"/>
      <c r="H29" s="70" t="b">
        <f t="shared" si="4"/>
        <v>0</v>
      </c>
      <c r="I29" s="70" t="b">
        <f t="shared" si="4"/>
        <v>0</v>
      </c>
      <c r="J29" s="182"/>
      <c r="K29" s="182"/>
      <c r="L29" s="192"/>
    </row>
    <row r="30" spans="2:12" ht="27.75" customHeight="1">
      <c r="B30" s="187"/>
      <c r="C30" s="191"/>
      <c r="D30" s="87">
        <f>D29+1</f>
        <v>28</v>
      </c>
      <c r="E30" s="88" t="s">
        <v>97</v>
      </c>
      <c r="F30" s="77"/>
      <c r="G30" s="77"/>
      <c r="H30" s="71" t="b">
        <f t="shared" si="4"/>
        <v>0</v>
      </c>
      <c r="I30" s="71" t="b">
        <f t="shared" si="4"/>
        <v>0</v>
      </c>
      <c r="J30" s="193"/>
      <c r="K30" s="75"/>
      <c r="L30" s="75"/>
    </row>
    <row r="31" spans="2:12" ht="23.25">
      <c r="B31" s="188"/>
      <c r="C31" s="96" t="s">
        <v>45</v>
      </c>
      <c r="D31" s="263" t="s">
        <v>212</v>
      </c>
      <c r="E31" s="264"/>
      <c r="F31" s="121"/>
      <c r="G31" s="121"/>
      <c r="H31" s="122"/>
      <c r="I31" s="122"/>
      <c r="J31" s="130"/>
      <c r="K31" s="130"/>
      <c r="L31" s="130"/>
    </row>
    <row r="32" spans="2:12" ht="23.25" customHeight="1">
      <c r="B32" s="186" t="s">
        <v>112</v>
      </c>
      <c r="C32" s="131" t="s">
        <v>57</v>
      </c>
      <c r="D32" s="265" t="s">
        <v>212</v>
      </c>
      <c r="E32" s="266"/>
      <c r="F32" s="273"/>
      <c r="G32" s="273"/>
      <c r="H32" s="271"/>
      <c r="I32" s="271"/>
      <c r="J32" s="269"/>
      <c r="K32" s="269"/>
      <c r="L32" s="269"/>
    </row>
    <row r="33" spans="2:12" ht="23.25" customHeight="1">
      <c r="B33" s="188"/>
      <c r="C33" s="83" t="s">
        <v>58</v>
      </c>
      <c r="D33" s="267"/>
      <c r="E33" s="268"/>
      <c r="F33" s="274"/>
      <c r="G33" s="274"/>
      <c r="H33" s="272"/>
      <c r="I33" s="272"/>
      <c r="J33" s="270"/>
      <c r="K33" s="270"/>
      <c r="L33" s="270"/>
    </row>
    <row r="34" spans="3:10" ht="12" customHeight="1">
      <c r="C34" s="81"/>
      <c r="J34" s="51"/>
    </row>
    <row r="35" spans="2:3" ht="24" customHeight="1">
      <c r="B35" s="58" t="s">
        <v>40</v>
      </c>
      <c r="C35" s="81"/>
    </row>
    <row r="36" spans="2:12" ht="26.25" customHeight="1">
      <c r="B36" s="60" t="s">
        <v>25</v>
      </c>
      <c r="C36" s="105" t="s">
        <v>26</v>
      </c>
      <c r="D36" s="261"/>
      <c r="E36" s="262"/>
      <c r="F36" s="132" t="s">
        <v>1</v>
      </c>
      <c r="G36" s="132" t="s">
        <v>0</v>
      </c>
      <c r="H36" s="132" t="s">
        <v>37</v>
      </c>
      <c r="I36" s="132" t="s">
        <v>36</v>
      </c>
      <c r="J36" s="61" t="s">
        <v>30</v>
      </c>
      <c r="K36" s="61" t="s">
        <v>31</v>
      </c>
      <c r="L36" s="61" t="s">
        <v>38</v>
      </c>
    </row>
    <row r="37" spans="2:15" ht="27" customHeight="1">
      <c r="B37" s="176" t="s">
        <v>120</v>
      </c>
      <c r="C37" s="179" t="s">
        <v>65</v>
      </c>
      <c r="D37" s="104">
        <f>D30+1</f>
        <v>29</v>
      </c>
      <c r="E37" s="91" t="s">
        <v>98</v>
      </c>
      <c r="F37" s="76"/>
      <c r="G37" s="76"/>
      <c r="H37" s="69" t="b">
        <f aca="true" t="shared" si="5" ref="H37:H44">IF(F37="○",2,IF(F37="△",1,IF(F37="×",0,IF(F37="－",""))))</f>
        <v>0</v>
      </c>
      <c r="I37" s="69" t="b">
        <f aca="true" t="shared" si="6" ref="I37:I44">IF(G37="○",2,IF(G37="△",1,IF(G37="×",0,IF(G37="－",""))))</f>
        <v>0</v>
      </c>
      <c r="J37" s="75" t="e">
        <f>AVERAGE(H37:H44)</f>
        <v>#DIV/0!</v>
      </c>
      <c r="K37" s="75" t="e">
        <f>AVERAGE(I37:I44)</f>
        <v>#DIV/0!</v>
      </c>
      <c r="L37" s="135"/>
      <c r="M37" s="63"/>
      <c r="N37" s="63"/>
      <c r="O37" s="63"/>
    </row>
    <row r="38" spans="2:15" ht="29.25" customHeight="1">
      <c r="B38" s="177"/>
      <c r="C38" s="181"/>
      <c r="D38" s="98">
        <f>D37+1</f>
        <v>30</v>
      </c>
      <c r="E38" s="94" t="s">
        <v>99</v>
      </c>
      <c r="F38" s="77"/>
      <c r="G38" s="77"/>
      <c r="H38" s="70" t="b">
        <f t="shared" si="5"/>
        <v>0</v>
      </c>
      <c r="I38" s="70" t="b">
        <f t="shared" si="6"/>
        <v>0</v>
      </c>
      <c r="J38" s="75"/>
      <c r="K38" s="75"/>
      <c r="L38" s="75"/>
      <c r="M38" s="63"/>
      <c r="N38" s="63"/>
      <c r="O38" s="63"/>
    </row>
    <row r="39" spans="2:15" ht="27" customHeight="1">
      <c r="B39" s="177"/>
      <c r="C39" s="179" t="s">
        <v>66</v>
      </c>
      <c r="D39" s="104">
        <f aca="true" t="shared" si="7" ref="D39:D44">D38+1</f>
        <v>31</v>
      </c>
      <c r="E39" s="91" t="s">
        <v>100</v>
      </c>
      <c r="F39" s="77"/>
      <c r="G39" s="77"/>
      <c r="H39" s="70" t="b">
        <f t="shared" si="5"/>
        <v>0</v>
      </c>
      <c r="I39" s="70" t="b">
        <f t="shared" si="6"/>
        <v>0</v>
      </c>
      <c r="J39" s="75"/>
      <c r="K39" s="75"/>
      <c r="L39" s="75"/>
      <c r="M39" s="63"/>
      <c r="N39" s="63"/>
      <c r="O39" s="63"/>
    </row>
    <row r="40" spans="2:15" ht="23.25">
      <c r="B40" s="177"/>
      <c r="C40" s="180"/>
      <c r="D40" s="95">
        <f t="shared" si="7"/>
        <v>32</v>
      </c>
      <c r="E40" s="93" t="s">
        <v>101</v>
      </c>
      <c r="F40" s="106"/>
      <c r="G40" s="106"/>
      <c r="H40" s="70" t="b">
        <f t="shared" si="5"/>
        <v>0</v>
      </c>
      <c r="I40" s="70" t="b">
        <f t="shared" si="6"/>
        <v>0</v>
      </c>
      <c r="J40" s="75"/>
      <c r="K40" s="75"/>
      <c r="L40" s="75"/>
      <c r="M40" s="63"/>
      <c r="N40" s="63"/>
      <c r="O40" s="63"/>
    </row>
    <row r="41" spans="2:15" ht="23.25">
      <c r="B41" s="177"/>
      <c r="C41" s="180"/>
      <c r="D41" s="95">
        <f t="shared" si="7"/>
        <v>33</v>
      </c>
      <c r="E41" s="93" t="s">
        <v>102</v>
      </c>
      <c r="F41" s="106"/>
      <c r="G41" s="106"/>
      <c r="H41" s="70" t="b">
        <f t="shared" si="5"/>
        <v>0</v>
      </c>
      <c r="I41" s="70" t="b">
        <f t="shared" si="6"/>
        <v>0</v>
      </c>
      <c r="J41" s="75"/>
      <c r="K41" s="75"/>
      <c r="L41" s="75"/>
      <c r="M41" s="63"/>
      <c r="N41" s="63"/>
      <c r="O41" s="63"/>
    </row>
    <row r="42" spans="2:15" ht="23.25">
      <c r="B42" s="177"/>
      <c r="C42" s="180"/>
      <c r="D42" s="95">
        <f t="shared" si="7"/>
        <v>34</v>
      </c>
      <c r="E42" s="93" t="s">
        <v>103</v>
      </c>
      <c r="F42" s="106"/>
      <c r="G42" s="106"/>
      <c r="H42" s="70" t="b">
        <f t="shared" si="5"/>
        <v>0</v>
      </c>
      <c r="I42" s="70" t="b">
        <f t="shared" si="6"/>
        <v>0</v>
      </c>
      <c r="J42" s="75"/>
      <c r="K42" s="75"/>
      <c r="L42" s="75"/>
      <c r="M42" s="63"/>
      <c r="N42" s="63"/>
      <c r="O42" s="63"/>
    </row>
    <row r="43" spans="2:15" ht="23.25">
      <c r="B43" s="177"/>
      <c r="C43" s="180"/>
      <c r="D43" s="95">
        <f t="shared" si="7"/>
        <v>35</v>
      </c>
      <c r="E43" s="93" t="s">
        <v>104</v>
      </c>
      <c r="F43" s="106"/>
      <c r="G43" s="106"/>
      <c r="H43" s="70" t="b">
        <f t="shared" si="5"/>
        <v>0</v>
      </c>
      <c r="I43" s="70" t="b">
        <f t="shared" si="6"/>
        <v>0</v>
      </c>
      <c r="J43" s="75"/>
      <c r="K43" s="75"/>
      <c r="L43" s="75"/>
      <c r="M43" s="63"/>
      <c r="N43" s="63"/>
      <c r="O43" s="63"/>
    </row>
    <row r="44" spans="2:15" ht="23.25">
      <c r="B44" s="178"/>
      <c r="C44" s="181"/>
      <c r="D44" s="87">
        <f t="shared" si="7"/>
        <v>36</v>
      </c>
      <c r="E44" s="88" t="s">
        <v>105</v>
      </c>
      <c r="F44" s="79"/>
      <c r="G44" s="79"/>
      <c r="H44" s="71" t="b">
        <f t="shared" si="5"/>
        <v>0</v>
      </c>
      <c r="I44" s="71" t="b">
        <f t="shared" si="6"/>
        <v>0</v>
      </c>
      <c r="J44" s="74"/>
      <c r="K44" s="74"/>
      <c r="L44" s="74"/>
      <c r="M44" s="63"/>
      <c r="N44" s="63"/>
      <c r="O44" s="63"/>
    </row>
    <row r="45" spans="2:12" ht="23.25" customHeight="1">
      <c r="B45" s="186" t="s">
        <v>113</v>
      </c>
      <c r="C45" s="139" t="s">
        <v>67</v>
      </c>
      <c r="D45" s="275" t="s">
        <v>212</v>
      </c>
      <c r="E45" s="276"/>
      <c r="F45" s="282"/>
      <c r="G45" s="282"/>
      <c r="H45" s="281"/>
      <c r="I45" s="281"/>
      <c r="J45" s="286"/>
      <c r="K45" s="286"/>
      <c r="L45" s="283"/>
    </row>
    <row r="46" spans="2:12" ht="23.25" customHeight="1">
      <c r="B46" s="187"/>
      <c r="C46" s="139" t="s">
        <v>68</v>
      </c>
      <c r="D46" s="277"/>
      <c r="E46" s="278"/>
      <c r="F46" s="273"/>
      <c r="G46" s="273"/>
      <c r="H46" s="271"/>
      <c r="I46" s="271"/>
      <c r="J46" s="287"/>
      <c r="K46" s="287"/>
      <c r="L46" s="284"/>
    </row>
    <row r="47" spans="2:12" ht="23.25" customHeight="1">
      <c r="B47" s="188"/>
      <c r="C47" s="139" t="s">
        <v>69</v>
      </c>
      <c r="D47" s="279"/>
      <c r="E47" s="280"/>
      <c r="F47" s="274"/>
      <c r="G47" s="274"/>
      <c r="H47" s="272"/>
      <c r="I47" s="272"/>
      <c r="J47" s="288"/>
      <c r="K47" s="288"/>
      <c r="L47" s="285"/>
    </row>
    <row r="48" spans="2:12" ht="23.25" customHeight="1">
      <c r="B48" s="186" t="s">
        <v>114</v>
      </c>
      <c r="C48" s="139" t="s">
        <v>70</v>
      </c>
      <c r="D48" s="275" t="s">
        <v>212</v>
      </c>
      <c r="E48" s="276"/>
      <c r="F48" s="282"/>
      <c r="G48" s="282"/>
      <c r="H48" s="281"/>
      <c r="I48" s="281"/>
      <c r="J48" s="286"/>
      <c r="K48" s="286"/>
      <c r="L48" s="283"/>
    </row>
    <row r="49" spans="2:12" ht="23.25" customHeight="1">
      <c r="B49" s="187"/>
      <c r="C49" s="139" t="s">
        <v>71</v>
      </c>
      <c r="D49" s="277"/>
      <c r="E49" s="278"/>
      <c r="F49" s="273"/>
      <c r="G49" s="273"/>
      <c r="H49" s="271"/>
      <c r="I49" s="271"/>
      <c r="J49" s="287"/>
      <c r="K49" s="287"/>
      <c r="L49" s="284"/>
    </row>
    <row r="50" spans="2:12" ht="23.25" customHeight="1">
      <c r="B50" s="188"/>
      <c r="C50" s="139" t="s">
        <v>72</v>
      </c>
      <c r="D50" s="279"/>
      <c r="E50" s="280"/>
      <c r="F50" s="274"/>
      <c r="G50" s="274"/>
      <c r="H50" s="272"/>
      <c r="I50" s="272"/>
      <c r="J50" s="288"/>
      <c r="K50" s="288"/>
      <c r="L50" s="285"/>
    </row>
    <row r="51" spans="2:12" ht="12">
      <c r="B51" s="81"/>
      <c r="F51" s="136"/>
      <c r="G51" s="136"/>
      <c r="H51" s="136"/>
      <c r="I51" s="136"/>
      <c r="J51" s="136"/>
      <c r="K51" s="136"/>
      <c r="L51" s="136"/>
    </row>
  </sheetData>
  <sheetProtection/>
  <mergeCells count="54">
    <mergeCell ref="F48:F50"/>
    <mergeCell ref="F45:F47"/>
    <mergeCell ref="L48:L50"/>
    <mergeCell ref="K48:K50"/>
    <mergeCell ref="J48:J50"/>
    <mergeCell ref="L45:L47"/>
    <mergeCell ref="K45:K47"/>
    <mergeCell ref="J45:J47"/>
    <mergeCell ref="B48:B50"/>
    <mergeCell ref="D45:E47"/>
    <mergeCell ref="D48:E50"/>
    <mergeCell ref="B45:B47"/>
    <mergeCell ref="I48:I50"/>
    <mergeCell ref="I45:I47"/>
    <mergeCell ref="H48:H50"/>
    <mergeCell ref="H45:H47"/>
    <mergeCell ref="G48:G50"/>
    <mergeCell ref="G45:G47"/>
    <mergeCell ref="D31:E31"/>
    <mergeCell ref="D32:E33"/>
    <mergeCell ref="L32:L33"/>
    <mergeCell ref="K32:K33"/>
    <mergeCell ref="J32:J33"/>
    <mergeCell ref="I32:I33"/>
    <mergeCell ref="H32:H33"/>
    <mergeCell ref="G32:G33"/>
    <mergeCell ref="F32:F33"/>
    <mergeCell ref="C37:C38"/>
    <mergeCell ref="C39:C44"/>
    <mergeCell ref="C18:C20"/>
    <mergeCell ref="B37:B44"/>
    <mergeCell ref="C23:C24"/>
    <mergeCell ref="B18:B24"/>
    <mergeCell ref="C28:C30"/>
    <mergeCell ref="C21:C22"/>
    <mergeCell ref="B12:B17"/>
    <mergeCell ref="C9:C11"/>
    <mergeCell ref="D36:E36"/>
    <mergeCell ref="D2:E2"/>
    <mergeCell ref="C25:C27"/>
    <mergeCell ref="B3:B5"/>
    <mergeCell ref="B6:B11"/>
    <mergeCell ref="B25:B31"/>
    <mergeCell ref="C6:C8"/>
    <mergeCell ref="B32:B33"/>
    <mergeCell ref="L26:L29"/>
    <mergeCell ref="L14:L17"/>
    <mergeCell ref="K13:K17"/>
    <mergeCell ref="J13:J17"/>
    <mergeCell ref="C4:C5"/>
    <mergeCell ref="C12:C13"/>
    <mergeCell ref="C14:C16"/>
    <mergeCell ref="K27:K29"/>
    <mergeCell ref="J27:J30"/>
  </mergeCells>
  <dataValidations count="1">
    <dataValidation type="list" allowBlank="1" showInputMessage="1" showErrorMessage="1" sqref="F48:G48 F3:G33 F37:G45">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アパレル製造：製造管理（レベル2）</oddHeader>
    <oddFooter>&amp;C&amp;P / 4</oddFooter>
  </headerFooter>
  <rowBreaks count="1" manualBreakCount="1">
    <brk id="34"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AK5" sqref="AK5"/>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7" t="s">
        <v>109</v>
      </c>
      <c r="C2" s="227"/>
      <c r="D2" s="227"/>
      <c r="E2" s="227"/>
      <c r="F2" s="227"/>
      <c r="G2" s="227"/>
      <c r="H2" s="8"/>
      <c r="I2" s="9"/>
      <c r="J2" s="10" t="s">
        <v>2</v>
      </c>
      <c r="K2" s="11"/>
      <c r="L2" s="11"/>
      <c r="M2" s="11"/>
      <c r="N2" s="12"/>
      <c r="O2" s="197">
        <f>'入力シート_基本情報'!G5</f>
        <v>0</v>
      </c>
      <c r="P2" s="198"/>
      <c r="Q2" s="198"/>
      <c r="R2" s="198"/>
      <c r="S2" s="198"/>
      <c r="T2" s="198"/>
      <c r="U2" s="198"/>
      <c r="V2" s="198"/>
      <c r="W2" s="198"/>
      <c r="X2" s="198"/>
      <c r="Y2" s="198"/>
      <c r="Z2" s="198"/>
      <c r="AA2" s="199"/>
      <c r="AB2" s="10" t="s">
        <v>3</v>
      </c>
      <c r="AC2" s="15"/>
      <c r="AD2" s="11"/>
      <c r="AE2" s="16"/>
      <c r="AF2" s="12"/>
      <c r="AG2" s="197">
        <f>'入力シート_基本情報'!Y5</f>
        <v>0</v>
      </c>
      <c r="AH2" s="198"/>
      <c r="AI2" s="198"/>
      <c r="AJ2" s="198"/>
      <c r="AK2" s="198"/>
      <c r="AL2" s="198"/>
      <c r="AM2" s="198"/>
      <c r="AN2" s="198"/>
      <c r="AO2" s="17" t="s">
        <v>4</v>
      </c>
    </row>
    <row r="3" spans="1:41" s="7" customFormat="1" ht="15" customHeight="1">
      <c r="A3" s="4"/>
      <c r="B3" s="227"/>
      <c r="C3" s="227"/>
      <c r="D3" s="227"/>
      <c r="E3" s="227"/>
      <c r="F3" s="227"/>
      <c r="G3" s="227"/>
      <c r="H3" s="8"/>
      <c r="I3" s="9"/>
      <c r="J3" s="10" t="s">
        <v>5</v>
      </c>
      <c r="K3" s="11"/>
      <c r="L3" s="11"/>
      <c r="M3" s="16"/>
      <c r="N3" s="12"/>
      <c r="O3" s="197">
        <f>'入力シート_基本情報'!G6</f>
        <v>0</v>
      </c>
      <c r="P3" s="198"/>
      <c r="Q3" s="198"/>
      <c r="R3" s="198"/>
      <c r="S3" s="199"/>
      <c r="T3" s="10" t="s">
        <v>106</v>
      </c>
      <c r="U3" s="16"/>
      <c r="V3" s="12"/>
      <c r="W3" s="218">
        <f>'入力シート_基本情報'!O6</f>
        <v>0</v>
      </c>
      <c r="X3" s="219"/>
      <c r="Y3" s="219"/>
      <c r="Z3" s="219"/>
      <c r="AA3" s="220"/>
      <c r="AB3" s="10" t="s">
        <v>6</v>
      </c>
      <c r="AC3" s="11"/>
      <c r="AD3" s="11"/>
      <c r="AE3" s="11"/>
      <c r="AF3" s="18"/>
      <c r="AG3" s="197">
        <f>'入力シート_基本情報'!Y6</f>
        <v>0</v>
      </c>
      <c r="AH3" s="198"/>
      <c r="AI3" s="198"/>
      <c r="AJ3" s="198"/>
      <c r="AK3" s="198"/>
      <c r="AL3" s="198"/>
      <c r="AM3" s="198"/>
      <c r="AN3" s="198"/>
      <c r="AO3" s="17" t="s">
        <v>4</v>
      </c>
    </row>
    <row r="4" spans="1:41" s="7" customFormat="1" ht="15" customHeight="1">
      <c r="A4" s="5"/>
      <c r="B4" s="227"/>
      <c r="C4" s="227"/>
      <c r="D4" s="227"/>
      <c r="E4" s="227"/>
      <c r="F4" s="227"/>
      <c r="G4" s="227"/>
      <c r="H4" s="8"/>
      <c r="J4" s="10" t="s">
        <v>7</v>
      </c>
      <c r="K4" s="11"/>
      <c r="L4" s="11"/>
      <c r="M4" s="11"/>
      <c r="N4" s="18"/>
      <c r="O4" s="223">
        <f>'入力シート_基本情報'!G7</f>
        <v>0</v>
      </c>
      <c r="P4" s="221"/>
      <c r="Q4" s="221"/>
      <c r="R4" s="13" t="s">
        <v>8</v>
      </c>
      <c r="S4" s="221">
        <f>'入力シート_基本情報'!K7</f>
        <v>0</v>
      </c>
      <c r="T4" s="221"/>
      <c r="U4" s="13" t="s">
        <v>9</v>
      </c>
      <c r="V4" s="222">
        <f>'入力シート_基本情報'!N7</f>
        <v>0</v>
      </c>
      <c r="W4" s="222"/>
      <c r="X4" s="13" t="s">
        <v>10</v>
      </c>
      <c r="Y4" s="13"/>
      <c r="Z4" s="14"/>
      <c r="AA4" s="14"/>
      <c r="AB4" s="13" t="s">
        <v>107</v>
      </c>
      <c r="AC4" s="14"/>
      <c r="AD4" s="222">
        <f>'入力シート_基本情報'!V7</f>
        <v>0</v>
      </c>
      <c r="AE4" s="224"/>
      <c r="AF4" s="224"/>
      <c r="AG4" s="13" t="s">
        <v>8</v>
      </c>
      <c r="AH4" s="221">
        <f>'入力シート_基本情報'!Z7</f>
        <v>0</v>
      </c>
      <c r="AI4" s="221"/>
      <c r="AJ4" s="13" t="s">
        <v>9</v>
      </c>
      <c r="AK4" s="222">
        <f>'入力シート_基本情報'!AC7</f>
        <v>0</v>
      </c>
      <c r="AL4" s="222"/>
      <c r="AM4" s="13" t="s">
        <v>10</v>
      </c>
      <c r="AN4" s="13"/>
      <c r="AO4" s="19"/>
    </row>
    <row r="5" s="7" customFormat="1" ht="8.25" customHeight="1">
      <c r="A5" s="20"/>
    </row>
    <row r="6" spans="1:41" s="7" customFormat="1" ht="15" customHeight="1">
      <c r="A6" s="5"/>
      <c r="B6" s="225" t="s">
        <v>108</v>
      </c>
      <c r="C6" s="226"/>
      <c r="D6" s="226"/>
      <c r="E6" s="226"/>
      <c r="F6" s="226"/>
      <c r="G6" s="226"/>
      <c r="H6" s="226"/>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5"/>
      <c r="C7" s="226"/>
      <c r="D7" s="226"/>
      <c r="E7" s="226"/>
      <c r="F7" s="226"/>
      <c r="G7" s="226"/>
      <c r="H7" s="226"/>
      <c r="I7" s="20"/>
      <c r="L7" s="200"/>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2"/>
    </row>
    <row r="8" spans="2:41" s="7" customFormat="1" ht="15" customHeight="1">
      <c r="B8" s="25"/>
      <c r="C8" s="26"/>
      <c r="D8" s="26"/>
      <c r="E8" s="26"/>
      <c r="F8" s="26"/>
      <c r="G8" s="26"/>
      <c r="H8" s="36"/>
      <c r="L8" s="203"/>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5"/>
    </row>
    <row r="9" spans="2:41" s="7" customFormat="1" ht="15" customHeight="1">
      <c r="B9" s="27"/>
      <c r="C9" s="5"/>
      <c r="D9" s="5"/>
      <c r="E9" s="5"/>
      <c r="F9" s="5"/>
      <c r="G9" s="5"/>
      <c r="H9" s="56"/>
      <c r="L9" s="203"/>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5"/>
    </row>
    <row r="10" spans="2:41" s="7" customFormat="1" ht="15" customHeight="1">
      <c r="B10" s="27"/>
      <c r="C10" s="5"/>
      <c r="D10" s="5"/>
      <c r="E10" s="5"/>
      <c r="F10" s="5"/>
      <c r="G10" s="5"/>
      <c r="H10" s="56"/>
      <c r="L10" s="203"/>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5"/>
    </row>
    <row r="11" spans="1:41" s="7" customFormat="1" ht="15" customHeight="1">
      <c r="A11" s="20"/>
      <c r="B11" s="27"/>
      <c r="C11" s="5"/>
      <c r="D11" s="24"/>
      <c r="E11" s="24"/>
      <c r="F11" s="24"/>
      <c r="G11" s="24"/>
      <c r="H11" s="37"/>
      <c r="L11" s="203"/>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5"/>
    </row>
    <row r="12" spans="1:41" s="7" customFormat="1" ht="15" customHeight="1">
      <c r="A12" s="20"/>
      <c r="B12" s="27"/>
      <c r="C12" s="5"/>
      <c r="D12" s="24"/>
      <c r="E12" s="24"/>
      <c r="F12" s="24"/>
      <c r="G12" s="24"/>
      <c r="H12" s="37"/>
      <c r="I12" s="20"/>
      <c r="L12" s="203"/>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5"/>
    </row>
    <row r="13" spans="1:41" s="7" customFormat="1" ht="15" customHeight="1">
      <c r="A13" s="20"/>
      <c r="B13" s="27"/>
      <c r="C13" s="5"/>
      <c r="D13" s="24"/>
      <c r="E13" s="24"/>
      <c r="F13" s="24"/>
      <c r="G13" s="24"/>
      <c r="H13" s="37"/>
      <c r="I13" s="20"/>
      <c r="L13" s="206"/>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8"/>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9"/>
      <c r="M17" s="210"/>
      <c r="N17" s="210"/>
      <c r="O17" s="210"/>
      <c r="P17" s="210"/>
      <c r="Q17" s="210"/>
      <c r="R17" s="210"/>
      <c r="S17" s="210"/>
      <c r="T17" s="210"/>
      <c r="U17" s="210"/>
      <c r="V17" s="210"/>
      <c r="W17" s="210"/>
      <c r="X17" s="210"/>
      <c r="Y17" s="210"/>
      <c r="Z17" s="211"/>
      <c r="AA17" s="209"/>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9"/>
      <c r="M25" s="232"/>
      <c r="N25" s="232"/>
      <c r="O25" s="232"/>
      <c r="P25" s="232"/>
      <c r="Q25" s="232"/>
      <c r="R25" s="232"/>
      <c r="S25" s="232"/>
      <c r="T25" s="232"/>
      <c r="U25" s="232"/>
      <c r="V25" s="232"/>
      <c r="W25" s="232"/>
      <c r="X25" s="232"/>
      <c r="Y25" s="232"/>
      <c r="Z25" s="233"/>
      <c r="AA25" s="209"/>
      <c r="AB25" s="232"/>
      <c r="AC25" s="232"/>
      <c r="AD25" s="232"/>
      <c r="AE25" s="232"/>
      <c r="AF25" s="232"/>
      <c r="AG25" s="232"/>
      <c r="AH25" s="232"/>
      <c r="AI25" s="232"/>
      <c r="AJ25" s="232"/>
      <c r="AK25" s="232"/>
      <c r="AL25" s="232"/>
      <c r="AM25" s="232"/>
      <c r="AN25" s="232"/>
      <c r="AO25" s="233"/>
      <c r="AT25" s="44"/>
    </row>
    <row r="26" spans="1:46" s="7" customFormat="1" ht="14.25">
      <c r="A26" s="20"/>
      <c r="B26" s="228" t="s">
        <v>59</v>
      </c>
      <c r="C26" s="229"/>
      <c r="D26" s="229"/>
      <c r="E26" s="229"/>
      <c r="F26" s="45" t="e">
        <f>'入力シート（アパレル製造_製造管理_Ｌ2）'!J3</f>
        <v>#DIV/0!</v>
      </c>
      <c r="G26" s="45" t="e">
        <f>'入力シート（アパレル製造_製造管理_Ｌ2）'!K3</f>
        <v>#DIV/0!</v>
      </c>
      <c r="H26" s="45">
        <f>'入力シート（アパレル製造_製造管理_Ｌ2）'!L3</f>
        <v>0</v>
      </c>
      <c r="I26" s="20"/>
      <c r="L26" s="234"/>
      <c r="M26" s="235"/>
      <c r="N26" s="235"/>
      <c r="O26" s="235"/>
      <c r="P26" s="235"/>
      <c r="Q26" s="235"/>
      <c r="R26" s="235"/>
      <c r="S26" s="235"/>
      <c r="T26" s="235"/>
      <c r="U26" s="235"/>
      <c r="V26" s="235"/>
      <c r="W26" s="235"/>
      <c r="X26" s="235"/>
      <c r="Y26" s="235"/>
      <c r="Z26" s="236"/>
      <c r="AA26" s="234"/>
      <c r="AB26" s="235"/>
      <c r="AC26" s="235"/>
      <c r="AD26" s="235"/>
      <c r="AE26" s="235"/>
      <c r="AF26" s="235"/>
      <c r="AG26" s="235"/>
      <c r="AH26" s="235"/>
      <c r="AI26" s="235"/>
      <c r="AJ26" s="235"/>
      <c r="AK26" s="235"/>
      <c r="AL26" s="235"/>
      <c r="AM26" s="235"/>
      <c r="AN26" s="235"/>
      <c r="AO26" s="236"/>
      <c r="AT26" s="44"/>
    </row>
    <row r="27" spans="1:46" s="7" customFormat="1" ht="14.25">
      <c r="A27" s="20"/>
      <c r="B27" s="230" t="s">
        <v>60</v>
      </c>
      <c r="C27" s="229"/>
      <c r="D27" s="229"/>
      <c r="E27" s="229"/>
      <c r="F27" s="46" t="e">
        <f>'入力シート（アパレル製造_製造管理_Ｌ2）'!J6</f>
        <v>#DIV/0!</v>
      </c>
      <c r="G27" s="46" t="e">
        <f>'入力シート（アパレル製造_製造管理_Ｌ2）'!K6</f>
        <v>#DIV/0!</v>
      </c>
      <c r="H27" s="46">
        <f>'入力シート（アパレル製造_製造管理_Ｌ2）'!L6</f>
        <v>0</v>
      </c>
      <c r="I27" s="20"/>
      <c r="L27" s="234"/>
      <c r="M27" s="235"/>
      <c r="N27" s="235"/>
      <c r="O27" s="235"/>
      <c r="P27" s="235"/>
      <c r="Q27" s="235"/>
      <c r="R27" s="235"/>
      <c r="S27" s="235"/>
      <c r="T27" s="235"/>
      <c r="U27" s="235"/>
      <c r="V27" s="235"/>
      <c r="W27" s="235"/>
      <c r="X27" s="235"/>
      <c r="Y27" s="235"/>
      <c r="Z27" s="236"/>
      <c r="AA27" s="234"/>
      <c r="AB27" s="235"/>
      <c r="AC27" s="235"/>
      <c r="AD27" s="235"/>
      <c r="AE27" s="235"/>
      <c r="AF27" s="235"/>
      <c r="AG27" s="235"/>
      <c r="AH27" s="235"/>
      <c r="AI27" s="235"/>
      <c r="AJ27" s="235"/>
      <c r="AK27" s="235"/>
      <c r="AL27" s="235"/>
      <c r="AM27" s="235"/>
      <c r="AN27" s="235"/>
      <c r="AO27" s="236"/>
      <c r="AT27" s="44"/>
    </row>
    <row r="28" spans="1:46" s="7" customFormat="1" ht="15" customHeight="1">
      <c r="A28" s="20"/>
      <c r="B28" s="241" t="s">
        <v>61</v>
      </c>
      <c r="C28" s="229"/>
      <c r="D28" s="229"/>
      <c r="E28" s="229"/>
      <c r="F28" s="45" t="e">
        <f>'入力シート（アパレル製造_製造管理_Ｌ2）'!J12</f>
        <v>#DIV/0!</v>
      </c>
      <c r="G28" s="45" t="e">
        <f>'入力シート（アパレル製造_製造管理_Ｌ2）'!K12</f>
        <v>#DIV/0!</v>
      </c>
      <c r="H28" s="45">
        <f>'入力シート（アパレル製造_製造管理_Ｌ2）'!L12</f>
        <v>0</v>
      </c>
      <c r="I28" s="20"/>
      <c r="L28" s="234"/>
      <c r="M28" s="235"/>
      <c r="N28" s="235"/>
      <c r="O28" s="235"/>
      <c r="P28" s="235"/>
      <c r="Q28" s="235"/>
      <c r="R28" s="235"/>
      <c r="S28" s="235"/>
      <c r="T28" s="235"/>
      <c r="U28" s="235"/>
      <c r="V28" s="235"/>
      <c r="W28" s="235"/>
      <c r="X28" s="235"/>
      <c r="Y28" s="235"/>
      <c r="Z28" s="236"/>
      <c r="AA28" s="234"/>
      <c r="AB28" s="235"/>
      <c r="AC28" s="235"/>
      <c r="AD28" s="235"/>
      <c r="AE28" s="235"/>
      <c r="AF28" s="235"/>
      <c r="AG28" s="235"/>
      <c r="AH28" s="235"/>
      <c r="AI28" s="235"/>
      <c r="AJ28" s="235"/>
      <c r="AK28" s="235"/>
      <c r="AL28" s="235"/>
      <c r="AM28" s="235"/>
      <c r="AN28" s="235"/>
      <c r="AO28" s="236"/>
      <c r="AT28" s="44"/>
    </row>
    <row r="29" spans="1:41" s="7" customFormat="1" ht="15" customHeight="1">
      <c r="A29" s="20"/>
      <c r="B29" s="240" t="s">
        <v>62</v>
      </c>
      <c r="C29" s="229"/>
      <c r="D29" s="229"/>
      <c r="E29" s="229"/>
      <c r="F29" s="46" t="e">
        <f>'入力シート（アパレル製造_製造管理_Ｌ2）'!J18</f>
        <v>#DIV/0!</v>
      </c>
      <c r="G29" s="46" t="e">
        <f>'入力シート（アパレル製造_製造管理_Ｌ2）'!K18</f>
        <v>#DIV/0!</v>
      </c>
      <c r="H29" s="46">
        <f>'入力シート（アパレル製造_製造管理_Ｌ2）'!L18</f>
        <v>0</v>
      </c>
      <c r="I29" s="20"/>
      <c r="L29" s="234"/>
      <c r="M29" s="235"/>
      <c r="N29" s="235"/>
      <c r="O29" s="235"/>
      <c r="P29" s="235"/>
      <c r="Q29" s="235"/>
      <c r="R29" s="235"/>
      <c r="S29" s="235"/>
      <c r="T29" s="235"/>
      <c r="U29" s="235"/>
      <c r="V29" s="235"/>
      <c r="W29" s="235"/>
      <c r="X29" s="235"/>
      <c r="Y29" s="235"/>
      <c r="Z29" s="236"/>
      <c r="AA29" s="234"/>
      <c r="AB29" s="235"/>
      <c r="AC29" s="235"/>
      <c r="AD29" s="235"/>
      <c r="AE29" s="235"/>
      <c r="AF29" s="235"/>
      <c r="AG29" s="235"/>
      <c r="AH29" s="235"/>
      <c r="AI29" s="235"/>
      <c r="AJ29" s="235"/>
      <c r="AK29" s="235"/>
      <c r="AL29" s="235"/>
      <c r="AM29" s="235"/>
      <c r="AN29" s="235"/>
      <c r="AO29" s="236"/>
    </row>
    <row r="30" spans="1:41" s="7" customFormat="1" ht="23.25" customHeight="1">
      <c r="A30" s="20"/>
      <c r="B30" s="228" t="s">
        <v>63</v>
      </c>
      <c r="C30" s="229"/>
      <c r="D30" s="229"/>
      <c r="E30" s="229"/>
      <c r="F30" s="45" t="e">
        <f>'入力シート（アパレル製造_製造管理_Ｌ2）'!J25</f>
        <v>#DIV/0!</v>
      </c>
      <c r="G30" s="45" t="e">
        <f>'入力シート（アパレル製造_製造管理_Ｌ2）'!K25</f>
        <v>#DIV/0!</v>
      </c>
      <c r="H30" s="45">
        <f>'入力シート（アパレル製造_製造管理_Ｌ2）'!L25</f>
        <v>0</v>
      </c>
      <c r="I30" s="20"/>
      <c r="L30" s="237"/>
      <c r="M30" s="238"/>
      <c r="N30" s="238"/>
      <c r="O30" s="238"/>
      <c r="P30" s="238"/>
      <c r="Q30" s="238"/>
      <c r="R30" s="238"/>
      <c r="S30" s="238"/>
      <c r="T30" s="238"/>
      <c r="U30" s="238"/>
      <c r="V30" s="238"/>
      <c r="W30" s="238"/>
      <c r="X30" s="238"/>
      <c r="Y30" s="238"/>
      <c r="Z30" s="239"/>
      <c r="AA30" s="237"/>
      <c r="AB30" s="238"/>
      <c r="AC30" s="238"/>
      <c r="AD30" s="238"/>
      <c r="AE30" s="238"/>
      <c r="AF30" s="238"/>
      <c r="AG30" s="238"/>
      <c r="AH30" s="238"/>
      <c r="AI30" s="238"/>
      <c r="AJ30" s="238"/>
      <c r="AK30" s="238"/>
      <c r="AL30" s="238"/>
      <c r="AM30" s="238"/>
      <c r="AN30" s="238"/>
      <c r="AO30" s="239"/>
    </row>
    <row r="31" spans="1:9" s="7" customFormat="1" ht="15" customHeight="1">
      <c r="A31" s="20"/>
      <c r="B31" s="240" t="s">
        <v>64</v>
      </c>
      <c r="C31" s="229"/>
      <c r="D31" s="229"/>
      <c r="E31" s="229"/>
      <c r="F31" s="46">
        <v>0</v>
      </c>
      <c r="G31" s="46">
        <v>0</v>
      </c>
      <c r="H31" s="46">
        <v>0</v>
      </c>
      <c r="I31" s="20"/>
    </row>
    <row r="32" spans="1:41" s="7" customFormat="1" ht="14.25">
      <c r="A32" s="129"/>
      <c r="B32" s="289" t="s">
        <v>115</v>
      </c>
      <c r="C32" s="289"/>
      <c r="D32" s="289"/>
      <c r="E32" s="289"/>
      <c r="F32" s="128" t="e">
        <f>'入力シート（アパレル製造_製造管理_Ｌ2）'!J37</f>
        <v>#DIV/0!</v>
      </c>
      <c r="G32" s="128" t="e">
        <f>'入力シート（アパレル製造_製造管理_Ｌ2）'!K37</f>
        <v>#DIV/0!</v>
      </c>
      <c r="H32" s="128">
        <f>'入力シート（アパレル製造_製造管理_Ｌ2）'!L37</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0" t="s">
        <v>121</v>
      </c>
      <c r="C33" s="231"/>
      <c r="D33" s="231"/>
      <c r="E33" s="231"/>
      <c r="F33" s="46">
        <v>0</v>
      </c>
      <c r="G33" s="46">
        <v>0</v>
      </c>
      <c r="H33" s="46">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42" t="s">
        <v>116</v>
      </c>
      <c r="C34" s="242"/>
      <c r="D34" s="242"/>
      <c r="E34" s="242"/>
      <c r="F34" s="45">
        <v>0</v>
      </c>
      <c r="G34" s="45">
        <v>0</v>
      </c>
      <c r="H34" s="45">
        <v>0</v>
      </c>
      <c r="I34" s="20"/>
      <c r="L34" s="209"/>
      <c r="M34" s="210"/>
      <c r="N34" s="210"/>
      <c r="O34" s="210"/>
      <c r="P34" s="210"/>
      <c r="Q34" s="210"/>
      <c r="R34" s="210"/>
      <c r="S34" s="210"/>
      <c r="T34" s="210"/>
      <c r="U34" s="210"/>
      <c r="V34" s="210"/>
      <c r="W34" s="210"/>
      <c r="X34" s="210"/>
      <c r="Y34" s="210"/>
      <c r="Z34" s="211"/>
      <c r="AA34" s="209"/>
      <c r="AB34" s="210"/>
      <c r="AC34" s="210"/>
      <c r="AD34" s="210"/>
      <c r="AE34" s="210"/>
      <c r="AF34" s="210"/>
      <c r="AG34" s="210"/>
      <c r="AH34" s="210"/>
      <c r="AI34" s="210"/>
      <c r="AJ34" s="210"/>
      <c r="AK34" s="210"/>
      <c r="AL34" s="210"/>
      <c r="AM34" s="210"/>
      <c r="AN34" s="210"/>
      <c r="AO34" s="211"/>
    </row>
    <row r="35" spans="1:41" s="7" customFormat="1" ht="14.25">
      <c r="A35" s="20"/>
      <c r="B35" s="141"/>
      <c r="C35" s="141"/>
      <c r="D35" s="142"/>
      <c r="E35" s="142"/>
      <c r="F35" s="143"/>
      <c r="G35" s="143"/>
      <c r="H35" s="143"/>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4.25">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29">
    <mergeCell ref="AK4:AL4"/>
    <mergeCell ref="O4:Q4"/>
    <mergeCell ref="S4:T4"/>
    <mergeCell ref="V4:W4"/>
    <mergeCell ref="AD4:AF4"/>
    <mergeCell ref="O2:AA2"/>
    <mergeCell ref="O3:S3"/>
    <mergeCell ref="AG2:AN2"/>
    <mergeCell ref="AG3:AN3"/>
    <mergeCell ref="B28:E28"/>
    <mergeCell ref="B6:H7"/>
    <mergeCell ref="B2:G4"/>
    <mergeCell ref="B26:E26"/>
    <mergeCell ref="B27:E27"/>
    <mergeCell ref="L7:AO13"/>
    <mergeCell ref="L17:Z21"/>
    <mergeCell ref="AA17:AO21"/>
    <mergeCell ref="W3:AA3"/>
    <mergeCell ref="AH4:AI4"/>
    <mergeCell ref="B29:E29"/>
    <mergeCell ref="L34:Z39"/>
    <mergeCell ref="AA34:AO39"/>
    <mergeCell ref="B30:E30"/>
    <mergeCell ref="B31:E31"/>
    <mergeCell ref="B34:E34"/>
    <mergeCell ref="B32:E32"/>
    <mergeCell ref="B33:E33"/>
    <mergeCell ref="L25:Z30"/>
    <mergeCell ref="AA25:AO30"/>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2013-05-29T06:21:26Z</cp:lastPrinted>
  <dcterms:created xsi:type="dcterms:W3CDTF">2005-09-30T06:43:49Z</dcterms:created>
  <dcterms:modified xsi:type="dcterms:W3CDTF">2013-06-06T05:02:13Z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