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activeTab="6"/>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ル製造_縫製_Ｌ2）" sheetId="6" r:id="rId6"/>
    <sheet name="OJTｺﾐｭﾆｹｰｼｮﾝｼｰﾄ" sheetId="7" r:id="rId7"/>
  </sheets>
  <definedNames>
    <definedName name="_xlnm.Print_Area" localSheetId="3">'※【記入例】OJTｺﾐｭﾆｹｰｼｮﾝｼｰﾄ'!$A$1:$AO$39</definedName>
    <definedName name="_xlnm.Print_Area" localSheetId="2">'※【記入例】入力シート'!$A$1:$M$80</definedName>
    <definedName name="_xlnm.Print_Area" localSheetId="1">'※【記入例】入力シート_基本情報'!$A$1:$AH$18</definedName>
    <definedName name="_xlnm.Print_Area" localSheetId="6">'OJTｺﾐｭﾆｹｰｼｮﾝｼｰﾄ'!$A$1:$AO$40</definedName>
    <definedName name="_xlnm.Print_Area" localSheetId="0">'OJTコミュニケーションシートの目的とシート各部の説明'!$A$1:$X$212</definedName>
    <definedName name="_xlnm.Print_Area" localSheetId="5">'入力シート（アパレル製造_縫製_Ｌ2）'!$A$1:$M$64</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'入力シート（アパレル製造_縫製_Ｌ2）'!$35:$36</definedName>
  </definedNames>
  <calcPr fullCalcOnLoad="1" refMode="R1C1"/>
</workbook>
</file>

<file path=xl/sharedStrings.xml><?xml version="1.0" encoding="utf-8"?>
<sst xmlns="http://schemas.openxmlformats.org/spreadsheetml/2006/main" count="506" uniqueCount="248">
  <si>
    <t>上司
評価</t>
  </si>
  <si>
    <t>自己
評価</t>
  </si>
  <si>
    <t>本人所属</t>
  </si>
  <si>
    <t>本人氏名</t>
  </si>
  <si>
    <t>印</t>
  </si>
  <si>
    <t>職種・職務</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</si>
  <si>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</si>
  <si>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</si>
  <si>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</si>
  <si>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</si>
  <si>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</si>
  <si>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</si>
  <si>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</si>
  <si>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</si>
  <si>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</si>
  <si>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</si>
  <si>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</si>
  <si>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</si>
  <si>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</si>
  <si>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</si>
  <si>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</si>
  <si>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</si>
  <si>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</si>
  <si>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</si>
  <si>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</si>
  <si>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能力ユニット</t>
  </si>
  <si>
    <t>能力細目</t>
  </si>
  <si>
    <t>■ 基本情報入力 ■</t>
  </si>
  <si>
    <t>レベル</t>
  </si>
  <si>
    <t>B上司</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</si>
  <si>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</si>
  <si>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</si>
  <si>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</si>
  <si>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</si>
  <si>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</si>
  <si>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</si>
  <si>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</si>
  <si>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</si>
  <si>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</si>
  <si>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t>Ⅰ．共通能力ユニット</t>
  </si>
  <si>
    <t>Ⅱ．選択能力ユニット</t>
  </si>
  <si>
    <t>①関係者の調整、意思疎通</t>
  </si>
  <si>
    <t>②人的ネットワークの構築・強化</t>
  </si>
  <si>
    <t>①諸ルール・法令の内容の把握</t>
  </si>
  <si>
    <t>②法令・ルールの遵守</t>
  </si>
  <si>
    <t>③法令遵守に向けたマネジメントの推進</t>
  </si>
  <si>
    <t>1.デザイン・素材の理解</t>
  </si>
  <si>
    <t>①デザイン理解</t>
  </si>
  <si>
    <t>②素材理解</t>
  </si>
  <si>
    <t>力学物性試験による収縮データの読み方を通じて素材に対する理解を深め、生地の種類や加工条件による適切なスポンジング（縮絨）機の機種の違い等を通じて素材に対する理解を深めている。</t>
  </si>
  <si>
    <t>商品知識、デザインを始めとする必要な知識をもち、各職種の担当者や外部の取引業者との実務的なやり取りにおいて、齟齬が生じないよう頻繁に連絡をとっている。</t>
  </si>
  <si>
    <t>①日常業務に関する課題・問題の発見</t>
  </si>
  <si>
    <t>②問題分析と改善策の提案</t>
  </si>
  <si>
    <t>③改善策の実行と検証</t>
  </si>
  <si>
    <t>問題が発生した場合、同僚や上司と意見交換をしながら根気よく根本原因の追究を行い、些細なことであってもムリ・ムラ・ムダの除去や作業効率化につながる方法を常に考え、改善案として積極的に上司等に提案している。</t>
  </si>
  <si>
    <t>①諸ルールの遵守と指導</t>
  </si>
  <si>
    <t>②事故・緊急事態発生時の対応</t>
  </si>
  <si>
    <t>③一層の安全確保の推進</t>
  </si>
  <si>
    <t>①更なる技能の向上</t>
  </si>
  <si>
    <t>②後進の育成</t>
  </si>
  <si>
    <t>【共通】1.デザイン・素材の理解</t>
  </si>
  <si>
    <t>【共通】2.コミュニケーションと協働</t>
  </si>
  <si>
    <t>【共通】3.改善提案と問題解決</t>
  </si>
  <si>
    <t>【共通】4.安全・衛生管理</t>
  </si>
  <si>
    <t>【共通】5.企業倫理とコンプライアンス</t>
  </si>
  <si>
    <t>【共通】6.技能の指導・後進の育成</t>
  </si>
  <si>
    <t>①工程分析の企画</t>
  </si>
  <si>
    <t>②工程分析の推進</t>
  </si>
  <si>
    <t>③工程分析の評価</t>
  </si>
  <si>
    <t>①ミシン操作</t>
  </si>
  <si>
    <t>②アイロン・プレス作業</t>
  </si>
  <si>
    <t>任されたパーツの縫いについて、縫う順番を理解したうえで作業指示書通りに正確に行っている。</t>
  </si>
  <si>
    <t>任されたパーツの縫いを、作業動作標準に忠実に行っている。</t>
  </si>
  <si>
    <t>ラインの他のメンバーの作業を滞らせないよう、周囲に気を配りながら協調性をもって作業にあたっている。</t>
  </si>
  <si>
    <t>使用するミシンについて、糸調子を調節することによって的確に操作している。</t>
  </si>
  <si>
    <t>ミシンの基本構造、機能を理解し、常に最適な状態を保つよう機械の掃除手入れを行っている。</t>
  </si>
  <si>
    <t>任されたパーツのアイロンまたはプレス作業を、作業指示書通りに、正確に行っている。</t>
  </si>
  <si>
    <t>任されたパーツのアイロンまたはプレス作業を、作業動作標準に忠実に行っている。</t>
  </si>
  <si>
    <t>使用するアイロンまたはプレス機の基本構造、機能を理解し、常に最適な状態を保つよう掃除、手入れを行っている。</t>
  </si>
  <si>
    <t>①形状作成（形崩れ復元）</t>
  </si>
  <si>
    <t>②アイロン操作</t>
  </si>
  <si>
    <t>③プレス機操作</t>
  </si>
  <si>
    <t>素材、デザインの風合いを活かすように、形状を整えている。</t>
  </si>
  <si>
    <t>軽微な布地の引きつり（ぴり）の修正処置を行っている。</t>
  </si>
  <si>
    <t>比較的取り扱いの簡単な素材や裏地を中心にアイロン操作を行っている。</t>
  </si>
  <si>
    <t>比較的取り扱いの簡単な素材に適したアイロンかけの条件にあわせて、上位役職者の指示のもとアイロン調整を行っている。</t>
  </si>
  <si>
    <t>比較的取り扱いの簡単な素材、アイテム、デザインに適したプレス条件の設定（蒸気量、プレス時間、圧力の調整）を行っている。</t>
  </si>
  <si>
    <t>比較的取り扱いの簡単な素材、アイテム、デザインに対して、上位役職者の指示のもとプレス機の操作を的確に行っている。</t>
  </si>
  <si>
    <t>①全体的な出来栄え検査</t>
  </si>
  <si>
    <t>②規格寸法検査</t>
  </si>
  <si>
    <t>③表示確認</t>
  </si>
  <si>
    <t>④検針、汚れの確認等</t>
  </si>
  <si>
    <t>⑤出荷作業</t>
  </si>
  <si>
    <t>上位役職者の指示のもと、服種毎に仕上がりの全体を確認し、意図されたデザインに仕上がっているかを目視で確認し、不良品があれば抜き出している。</t>
  </si>
  <si>
    <t>上位役職者の指示のもと、使用素材の風合いや特徴が意図された通りの仕上がりとなっているか確認し、不良品があれば抜き出している。</t>
  </si>
  <si>
    <t>上位役職者の指示のもと、仕上がり製品が指示書のとおりであるか確認し、不良品があれば抜き出している。</t>
  </si>
  <si>
    <t>上位役職者の指示のもと、着丈、袖丈、肩幅等各種パーツの仕上がり寸法が間違いなく仕上がっているか確認し、不良品があれば抜き出している。</t>
  </si>
  <si>
    <t>上位役職者の指示のもと、サイズ・品質表示ラベル、ネーム、下げ札等を確認し、付け間違いや付け忘れの無いよう、全ての製品について確認している。</t>
  </si>
  <si>
    <t>上位役職者の指示のもと、検針機によって針が混入していないか確認し、その後、目視によって糸くずや汚れなどが無いかを確認している。</t>
  </si>
  <si>
    <t>上位役職者の指示のもと、付属品の付け忘れ、ボタン付けの甘さなど、細部の確認を行っている。</t>
  </si>
  <si>
    <t>上位役職者の指示のもと、汚れ、しみ等をチェックし、簡単なものについてはしみ抜きをつかって取り除いている。</t>
  </si>
  <si>
    <t>必要に応じて、仕上げプレスを確認した上で袋がけを行っている。</t>
  </si>
  <si>
    <t>必要に応じて、地域ごとに製品を分類し、出荷作業を行っている。</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</si>
  <si>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</si>
  <si>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</si>
  <si>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グループのまとめ役として、協力的な職場環境の創出・維持に取り組み、他部門や社外関係者に対して厳しい内容でも毅然として伝えたり、早い段階で関係部門のキーパーソンに同意を得ておくなど、業務を進めやすい環境を構築している。</t>
  </si>
  <si>
    <t>積極的に自主判断して周辺業務にも取り組み、上司の基本方針に従って、部下の指導を行っているほか、業務遂行上獲得した有益な情報をデータベース化するなどして、社内の関係者に積極的に情報提供している。</t>
  </si>
  <si>
    <t>業務上協働する職種はもとより、社内他部門との間で、いつでも相談・意見交換できる関係を構築している。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</si>
  <si>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</si>
  <si>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自ら進んで勉強会や会合を主催するなど人的ネットワークや情報収集ルートの拡大に取り組んでいる。</t>
  </si>
  <si>
    <t>自分の作業班の作業プロセス全体を見渡して、もっと効率的に進めることができないかといった問題意識を持って作業を行い、ムリやムダの発見に努め、同僚等と意見を交換し、問題意識の共有化を図っている。</t>
  </si>
  <si>
    <t>問題や課題を設定する際は、できるだけ論点の絞込みや優先順位の設定を行っている。</t>
  </si>
  <si>
    <t>複数の業務改善案をメリット、デメリットとともに提言し、自分の推奨案を明確化したり、五感を働かせて潜在的な問題点を洗い出し、解決策を探っている。</t>
  </si>
  <si>
    <t>小集団活動など組織的に業務改善に取り組んでいる場合は、その中心メンバーとして活躍している。</t>
  </si>
  <si>
    <t>作業標準が修正された場合など、作業の進め方の変化に柔軟に対応し、改善提案が実行に移された場合には、その効果・影響を自分なりに評価し、一層の改善余地がないか検証を行っている。</t>
  </si>
  <si>
    <t>就業規則など会社の基本ルールや安全規定の内容を正しく理解し、これを正しく遵守し、５Ｓ（整理、整頓、清掃、清潔、躾）を推進し、後輩社員にも指導している。</t>
  </si>
  <si>
    <t>安全衛生行動を率先垂範するとともに、後輩社員が危険な行動をとろうとしている場合には、未然に是正指導している。</t>
  </si>
  <si>
    <t>産業廃棄物処理や製造物責任（ＰＬ）の重要性を認識し、細心の注意をもって業務を遂行している。</t>
  </si>
  <si>
    <t>事故などトラブル発生時に、部下や後輩が慌てている際には冷静な行動を促すなど、危険の拡大防止に向けた行動をとっている。</t>
  </si>
  <si>
    <t>保安事故発生時には、人命の安全確保を最優先し、事故対応を行っており、担当者として、発生した事故の原因を分析し、再発防止に向けた改善策を提案している。</t>
  </si>
  <si>
    <t>安全確保に向けての組織的な取り組みに中心となって参加したり、安全な職場作りのため、チームワークを実践している。</t>
  </si>
  <si>
    <t>知識をベースに経験を交えて後輩社員に安全教育を実施したり、知識・経験を活用して危険予知を実践し、潜在的危険要因を抽出することで、危険ゼロを目指している。</t>
  </si>
  <si>
    <t>社会的責任感等を有し、企業の社会的責任についての基本的知識を持ち、自社の果たすべき責任を社内で共有するとともに、自らの見解を持っている。</t>
  </si>
  <si>
    <t>会社の企業理念等の所在や内容を把握し、就業規則やコンプライアンス上問題となりやすい法令の内容を理解している。企業活動全般に関する法的または倫理的な事項について、過去に問題となった具体例を知っている。</t>
  </si>
  <si>
    <t>企業活動の基本的な目的と役割、自社の事業、顧客及びステークホルダーを理解している。</t>
  </si>
  <si>
    <t>会社の倫理規定や行動規範等を日常の業務遂行において実践し、法的または倫理的な問題に関する具体的ケースに見解や意見を持っている。</t>
  </si>
  <si>
    <t>部下・後輩の倫理的な相談に対して適切な助言を与え、解決に向けて一緒になって取り組んでいる。</t>
  </si>
  <si>
    <t>倫理上のジレンマに直面した際には、社会通念に則って善悪の判断をしている。</t>
  </si>
  <si>
    <t>レベル</t>
  </si>
  <si>
    <t>～</t>
  </si>
  <si>
    <t>スキルレベルチェックグラフ
（共通、選択能力ユニット）</t>
  </si>
  <si>
    <t>■ OJTコミュニケーションシート ■</t>
  </si>
  <si>
    <t>2.コミュニケーションと協働</t>
  </si>
  <si>
    <t>5.企業倫理とコンプライアンス</t>
  </si>
  <si>
    <t>6.技能の指導・後進の育成</t>
  </si>
  <si>
    <t>3.改善提案と問題解決</t>
  </si>
  <si>
    <t>4.安全・衛生管理</t>
  </si>
  <si>
    <t>1.縫製工程分析</t>
  </si>
  <si>
    <t>【選択】1.縫製工程分析</t>
  </si>
  <si>
    <t>2.縫製作業</t>
  </si>
  <si>
    <t>【選択】2.縫製作業</t>
  </si>
  <si>
    <t>3.最終仕上げ</t>
  </si>
  <si>
    <t>【選択】3.最終仕上げ</t>
  </si>
  <si>
    <t>4.製品検査</t>
  </si>
  <si>
    <t>【選択】4.製品検査</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</si>
  <si>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</si>
  <si>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</si>
  <si>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</si>
  <si>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</si>
  <si>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</si>
  <si>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</si>
  <si>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好事例に関する情報を収集し、ベンチマークとしながら業務全般について問題点を抽出している。</t>
  </si>
  <si>
    <t>組織風土や従業員意識などの前提条件にも問題意識を拡げ、現状に満足することなく、常に目標の上方修正を行い、その達成に向けた強い意志を周囲に示している。</t>
  </si>
  <si>
    <t>部門全体を見渡し、業務改善及び生産性向上の必要性・優先度について適切な判断を行い、時間、費用がある程度以上かかる提案については、コストパフォーマンスを分析し、実施の可否を判断している。</t>
  </si>
  <si>
    <t>様々な関係者の協力を得て、アイデアの交換や徹底的な原因究明を行い、問題の解決策を導き、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</si>
  <si>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</si>
  <si>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改善提案の実施に向けて工場長やトップに直接働きかけるなどリーダーシップを発揮したり、作業改善に関する過去の成功・失敗事例の共有化を図るなど、全体の生産性向上のための仕組み作りを行っている。</t>
  </si>
  <si>
    <t>業務改善策の効果の評価や、更なる改善余地の洗い出しを行い、絶え間ない改善を推進している。</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</si>
  <si>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</si>
  <si>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安全衛生及び生産ラインに関する諸ルール・諸法令を熟知し、自ら率先してこれらに則った行動を示し、部下・後輩のモデル（規範）としての役割を果たしている。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</si>
  <si>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</si>
  <si>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</si>
  <si>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事故が発生した際、緊急対応方針を指示し、拡大防止と沈静化に向けた陣頭指揮をとっている。</t>
  </si>
  <si>
    <t>保安事故や労災事故が万一発生した場合には、負傷者の救護を最優先し、応急措置を取り仕切っており、事故の発生原因を分析・特定し、これを踏まえて再発防止策を取りまとめている。</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</si>
  <si>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</si>
  <si>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安全衛生に関する経験を踏まえ、全社的な安全衛生管理の基本方針や安全教育計画の作成に必要な情報提供を行い、必要に応じて定期的に職場で危険予知トレーニング（ＫＹＴ）を実施している。</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</si>
  <si>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</si>
  <si>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</si>
  <si>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</si>
  <si>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</si>
  <si>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</si>
  <si>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</si>
  <si>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</si>
  <si>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技術動向や環境変化に対し、新たな知識の習得に取り組んだり、見本市、専門誌等を通じて最新情報を収集し、新しい製品や技術にもオープンな態度で接しているほか、積極的に社内外の技能者と交流し、知識の更なる向上を図っている。</t>
  </si>
  <si>
    <t>継続的な技能向上に取り組み、組織全体に学習・成長意欲を喚起したり、担当作業に関する技術的専門知識や理論的背景に関しても学習に取り組んでいる。過去に全く前例がない難作業についても進んでチャレンジしている。</t>
  </si>
  <si>
    <t>素材やデザインの特性に応じた作業の微妙な違いを体験させながら伝えたり、コツやカンを体系的に伝授するなど、社内における指導的な役割を果たしている。</t>
  </si>
  <si>
    <t>後輩社員の個性や技能レベルを把握し、能力段階別に指導・育成計画を作成し、理解度・技能レベルを随時確認しながら調整している。</t>
  </si>
  <si>
    <t>多様なアプローチを組み合わせて技能を継承し、長期的な成長を念頭においた指導・育成を行っている。安全に対して細心の注意を払い、危険を排除しながら指導を行っている。</t>
  </si>
  <si>
    <t>①製造設備・機器の仕組みの理解</t>
  </si>
  <si>
    <t>部門内で発生した機器の故障や安全上の問題の原因を分析し、その対応策や再発防止策を立案している。</t>
  </si>
  <si>
    <t>担当業務に関する実施手順や作業環境を深く理解し、メンバーから質問を受けた場合には、わかりやすく説明を行っている。</t>
  </si>
  <si>
    <t>各作業班内では対応しきれない異常・トラブルが発生した場合は、保守・メンテナンスを機器メーカーへ依頼する必要があるか否かを判断し、必要な場合は機器メーカーへの保守・メンテナンスの依頼を行っている。</t>
  </si>
  <si>
    <t>設備の長期的な信頼性を維持することを念頭に、設備の保守・点検計画の立案を行っている。</t>
  </si>
  <si>
    <t>修理を実施する際は、生産減、納期遅れ、工程管理上の混乱など関係者への影響を考慮しながら対策を講じている。</t>
  </si>
  <si>
    <t>新しい機器に関する情報を収集し、更新や導入について意見具申している。</t>
  </si>
  <si>
    <t>①工程管理計画・作業指示書の作成</t>
  </si>
  <si>
    <t>顧客（発注元）別・品番別などの年間受注、月次受注計画を踏まえ、大枠の年間及び月次生産計画を想定して、どのような発注元・品番の受注が入ったときにはどのような体制で生産するか計画を立てている。</t>
  </si>
  <si>
    <t>発注を受けた場合は、品番毎に発注元の要望とそれぞれのロットにおける注意点を盛り込んだ裁断・縫製・プレスの指示書を作成している。</t>
  </si>
  <si>
    <t>裁断・縫製・プレスの指示書作成にあたっては、発注元の縫製仕様書に加えて検反からの情報も織り込み、品質、コスト、納期等を最適化するように工夫を行っている。</t>
  </si>
  <si>
    <t>加工方法、作業分担や工程表に曖昧な点がある場合には、問題点の発見とその解決を行うことによって効率的な業務遂行を推進している。</t>
  </si>
  <si>
    <t>②工程管理の推進</t>
  </si>
  <si>
    <t>進度統制にあたり、現場の状況を実際に確認しながら事実に即した適切な判断を行っている。</t>
  </si>
  <si>
    <t>遅れが生じた場合は、迅速に応急処置を施し、再発防止に向けた根本的な対策をとっている。</t>
  </si>
  <si>
    <t>発注元の納期など要求内容の変更があった場合は、随時、生産計画を段階的に修正している。</t>
  </si>
  <si>
    <t>③業務の評価・改善</t>
  </si>
  <si>
    <t>生産数量が未達成（数量不足など）となった場合は、迅速に原因分析と対策を講じている。</t>
  </si>
  <si>
    <t>問題点や改善点をまとめて、業務プロセスの見直し、不要業務の廃止など効率化を定期的に実施している。</t>
  </si>
  <si>
    <t>①納期管理</t>
  </si>
  <si>
    <t>生産量と納期を踏まえ、製造ラインの確保、作業割り当て等、綿密な作業計画を策定している。</t>
  </si>
  <si>
    <t>決められた納期に完成するよう、全体の作業の進捗状況を把握し、スケジュールを調整している。</t>
  </si>
  <si>
    <t>顧客ニーズを踏まえた納期管理の作業計画を作成し、コストダウン、品質保証、環境保全と納期管理との関係性を理解したうえで職務遂行している。</t>
  </si>
  <si>
    <t>製造計画に基づき、納期管理の進度統制の作業計画を立案している。</t>
  </si>
  <si>
    <t>納期管理に関する担当業務について、社内外の関係者との報・連・相をもとに現状の課題発見や優先事項を検討し、実行計画を策定している。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</si>
  <si>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担当業務の実施方法や作業分担や工程表に曖昧な点がある場合には、ボトルネックの発見とその改善・解消を行うことで業務効率化を推進している。</t>
  </si>
  <si>
    <t>納期管理の実施フローを常に見直し、適切な手順を確立すべく検討している。</t>
  </si>
  <si>
    <t>担当業務に関する問題点や改善点をまとめて速やかに上司に相談したうえで、業務プロセスの見直し、不要業務の廃止等の効率化を定期的に実施している。</t>
  </si>
  <si>
    <t>②品質管理</t>
  </si>
  <si>
    <t>高品質の製品作りのため、素材特性を把握し、ブランドコンセプトやデザインイメージに合った出来上がりとなるような作業を行うよう、メンバーに意識を徹底させている。</t>
  </si>
  <si>
    <t>品質管理に関する担当業務について、社内外の関係者との報・連・相をもとに現状の課題発見や優先事項を検討し、実行計画を策定している。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</si>
  <si>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担当業務の実施方法や作業分担や工程表に曖昧な点がある場合には、ボトルネックの発見とその改善・解消を行うことで品質向上を推進している。</t>
  </si>
  <si>
    <t>万一、不良事故が起こった場合は、報告書の発行、事故の処理、対策要求書の発行、といった基本ステップに従って対策を立てている。</t>
  </si>
  <si>
    <t>ＱＣサークルや小集団活動を効果的に推進している。</t>
  </si>
  <si>
    <t>原価低減の検討実務など、作業に取り掛かる前に過去の類例を調べるなど効率的に作業を行っている。</t>
  </si>
  <si>
    <t>原価管理の意義と目的を把握し、社内外の関係者との報・連・相をもとに現状の課題発見や優先事項を検討し、実行計画を策定している。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</si>
  <si>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担当業務の実施方法や作業分担や工程表に曖昧な点がある場合には、ボトルネックの発見とその改善・解消を行うことで業務効率化・コスト削減を推進している。</t>
  </si>
  <si>
    <t>2.コミュニケーションと協働</t>
  </si>
  <si>
    <t>3.改善提案と問題解決</t>
  </si>
  <si>
    <t>1.製造設備の維持管理</t>
  </si>
  <si>
    <t>②製造設備・機器の維持・運用</t>
  </si>
  <si>
    <t>作業工程に支障が生じないように、定期的な機器の保守・メンテナンスの実行を各班長レベルに指示している。</t>
  </si>
  <si>
    <t>高度な機器の修理に対応している。</t>
  </si>
  <si>
    <t>保全データ、診断データ等を蓄積し、老朽化した設備の把握と管理を行っている。</t>
  </si>
  <si>
    <t>保全費用の管理を的確に行っている。</t>
  </si>
  <si>
    <t>2.工場における工程管理</t>
  </si>
  <si>
    <t>3.設計・製造の納期・品質・コスト管理</t>
  </si>
  <si>
    <t>③コスト管理</t>
  </si>
  <si>
    <t>コストマネジメントの観点から、現場の工程や作業全体を見直している。</t>
  </si>
  <si>
    <t>【選択】1.製造設備の維持管理</t>
  </si>
  <si>
    <t>【共通】2.コミュニケーションと協働</t>
  </si>
  <si>
    <t>【共通】3.改善提案と問題解決</t>
  </si>
  <si>
    <t>【共通】4.安全・衛生管理</t>
  </si>
  <si>
    <t>【共通】6.技能の指導・後進の育成</t>
  </si>
  <si>
    <t>○○部</t>
  </si>
  <si>
    <t>1.デザイン・素材の理解</t>
  </si>
  <si>
    <t>Aさん</t>
  </si>
  <si>
    <t>4.安全・衛生管理</t>
  </si>
  <si>
    <t>5.企業倫理とコンプライアンス</t>
  </si>
  <si>
    <t>6.技能の指導・後進の育成</t>
  </si>
  <si>
    <t>■ OJTコミュニケーションシート ■</t>
  </si>
  <si>
    <t>【共通】5.企業倫理と
            コンプライアンス</t>
  </si>
  <si>
    <t>【選択】3.設計・製造の納期
            品質・コスト管理</t>
  </si>
  <si>
    <t>製造管理</t>
  </si>
  <si>
    <t>レベル３</t>
  </si>
  <si>
    <t>レベル</t>
  </si>
  <si>
    <t>【選択】2.工場における工程管理</t>
  </si>
  <si>
    <t>L.3,L.4にて求められる項目</t>
  </si>
  <si>
    <t>L.3,L.4にて求められる項目</t>
  </si>
  <si>
    <t>レベル</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</si>
</sst>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 numFmtId="190" formatCode="0.000_ "/>
    <numFmt numFmtId="191" formatCode="0.00_ "/>
  </numFmts>
  <fonts count="60">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color indexed="63"/>
      </left>
      <right>
        <color indexed="63"/>
      </right>
      <top style="thin">
        <color indexed="46"/>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89">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189" fontId="30" fillId="0" borderId="25" xfId="62" applyNumberFormat="1" applyFont="1" applyBorder="1" applyAlignment="1">
      <alignment horizontal="center"/>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5" fillId="0" borderId="22" xfId="62" applyBorder="1" applyAlignment="1">
      <alignment/>
      <protection/>
    </xf>
    <xf numFmtId="0" fontId="0" fillId="23" borderId="26" xfId="0" applyFill="1" applyBorder="1" applyAlignment="1">
      <alignment vertical="center" wrapText="1"/>
    </xf>
    <xf numFmtId="0" fontId="37" fillId="0" borderId="0" xfId="0" applyFont="1" applyAlignment="1">
      <alignment/>
    </xf>
    <xf numFmtId="0" fontId="4" fillId="0" borderId="0" xfId="0" applyFont="1" applyAlignment="1">
      <alignment horizontal="center" vertical="center"/>
    </xf>
    <xf numFmtId="0" fontId="38" fillId="25" borderId="27" xfId="64" applyFont="1" applyFill="1" applyBorder="1" applyAlignment="1">
      <alignment horizontal="center" vertical="center" shrinkToFit="1"/>
      <protection/>
    </xf>
    <xf numFmtId="0" fontId="38" fillId="25" borderId="28" xfId="0" applyFont="1" applyFill="1" applyBorder="1" applyAlignment="1">
      <alignment horizontal="center" vertical="center" wrapText="1"/>
    </xf>
    <xf numFmtId="0" fontId="0" fillId="0" borderId="0" xfId="0" applyAlignment="1">
      <alignment vertical="center"/>
    </xf>
    <xf numFmtId="0" fontId="39" fillId="0" borderId="0" xfId="0" applyFont="1" applyFill="1" applyAlignment="1">
      <alignment/>
    </xf>
    <xf numFmtId="0" fontId="5" fillId="0" borderId="0" xfId="0" applyFont="1" applyAlignment="1">
      <alignment/>
    </xf>
    <xf numFmtId="0" fontId="41"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3" fillId="0" borderId="3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34" xfId="0" applyFont="1" applyFill="1" applyBorder="1" applyAlignment="1">
      <alignment horizontal="center" vertical="center" wrapText="1"/>
    </xf>
    <xf numFmtId="189" fontId="43" fillId="23" borderId="27" xfId="0" applyNumberFormat="1" applyFont="1" applyFill="1" applyBorder="1" applyAlignment="1">
      <alignment horizontal="center" vertical="center" wrapText="1"/>
    </xf>
    <xf numFmtId="189" fontId="43" fillId="23" borderId="27" xfId="0" applyNumberFormat="1" applyFont="1" applyFill="1" applyBorder="1" applyAlignment="1">
      <alignment horizontal="center" vertical="distributed" wrapText="1"/>
    </xf>
    <xf numFmtId="189" fontId="43" fillId="23" borderId="26" xfId="0" applyNumberFormat="1" applyFont="1" applyFill="1" applyBorder="1" applyAlignment="1">
      <alignment horizontal="center" vertical="center" wrapText="1"/>
    </xf>
    <xf numFmtId="189" fontId="43" fillId="23" borderId="35" xfId="0" applyNumberFormat="1" applyFont="1" applyFill="1" applyBorder="1" applyAlignment="1">
      <alignment horizontal="center" vertical="center" wrapText="1"/>
    </xf>
    <xf numFmtId="0" fontId="44" fillId="18" borderId="31" xfId="0" applyFont="1" applyFill="1" applyBorder="1" applyAlignment="1" applyProtection="1">
      <alignment horizontal="center" vertical="center" wrapText="1"/>
      <protection locked="0"/>
    </xf>
    <xf numFmtId="0" fontId="44" fillId="18" borderId="32" xfId="0" applyFont="1" applyFill="1" applyBorder="1" applyAlignment="1" applyProtection="1">
      <alignment horizontal="center" vertical="center" wrapText="1"/>
      <protection locked="0"/>
    </xf>
    <xf numFmtId="0" fontId="44" fillId="18" borderId="33" xfId="0" applyFont="1" applyFill="1" applyBorder="1" applyAlignment="1" applyProtection="1">
      <alignment horizontal="center" vertical="center" wrapText="1"/>
      <protection locked="0"/>
    </xf>
    <xf numFmtId="0" fontId="44" fillId="18" borderId="34" xfId="0" applyFont="1" applyFill="1" applyBorder="1" applyAlignment="1" applyProtection="1">
      <alignment horizontal="center" vertical="center" wrapText="1"/>
      <protection locked="0"/>
    </xf>
    <xf numFmtId="189" fontId="43" fillId="18" borderId="27" xfId="0" applyNumberFormat="1" applyFont="1" applyFill="1" applyBorder="1" applyAlignment="1">
      <alignment horizontal="center" vertical="center" wrapText="1"/>
    </xf>
    <xf numFmtId="0" fontId="0" fillId="0" borderId="0" xfId="0" applyAlignment="1">
      <alignment/>
    </xf>
    <xf numFmtId="0" fontId="4" fillId="0" borderId="27" xfId="0" applyFont="1" applyBorder="1" applyAlignment="1">
      <alignment vertical="center" wrapText="1"/>
    </xf>
    <xf numFmtId="0" fontId="4" fillId="0" borderId="35" xfId="0" applyFont="1" applyFill="1" applyBorder="1" applyAlignment="1">
      <alignment vertical="center" wrapText="1"/>
    </xf>
    <xf numFmtId="0" fontId="4" fillId="0" borderId="27" xfId="63" applyFont="1" applyBorder="1" applyAlignment="1">
      <alignment horizontal="center" vertical="center" wrapText="1"/>
      <protection/>
    </xf>
    <xf numFmtId="0" fontId="4" fillId="0" borderId="27" xfId="0" applyFont="1" applyFill="1" applyBorder="1" applyAlignment="1">
      <alignment vertical="center" wrapText="1"/>
    </xf>
    <xf numFmtId="0" fontId="4" fillId="0" borderId="34" xfId="63" applyFont="1" applyBorder="1" applyAlignment="1">
      <alignment horizontal="center" vertical="center" wrapText="1"/>
      <protection/>
    </xf>
    <xf numFmtId="0" fontId="4" fillId="0" borderId="34"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27" xfId="63" applyFont="1" applyBorder="1" applyAlignment="1">
      <alignment vertical="center" wrapText="1"/>
      <protection/>
    </xf>
    <xf numFmtId="0" fontId="4" fillId="0" borderId="31" xfId="0" applyFont="1" applyFill="1" applyBorder="1" applyAlignment="1">
      <alignment vertical="center" wrapText="1"/>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6"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28" xfId="63" applyFont="1" applyBorder="1" applyAlignment="1">
      <alignment vertical="center" wrapText="1"/>
      <protection/>
    </xf>
    <xf numFmtId="0" fontId="4" fillId="0" borderId="36" xfId="0" applyFont="1" applyFill="1" applyBorder="1" applyAlignment="1">
      <alignment vertical="center" wrapText="1"/>
    </xf>
    <xf numFmtId="0" fontId="4" fillId="0" borderId="26" xfId="63" applyFont="1" applyBorder="1" applyAlignment="1">
      <alignment horizontal="center" vertical="center" wrapText="1"/>
      <protection/>
    </xf>
    <xf numFmtId="0" fontId="0" fillId="23" borderId="35" xfId="0" applyFill="1" applyBorder="1" applyAlignment="1">
      <alignment/>
    </xf>
    <xf numFmtId="0" fontId="0" fillId="23" borderId="35" xfId="0" applyFill="1" applyBorder="1" applyAlignment="1">
      <alignment vertical="center" wrapText="1"/>
    </xf>
    <xf numFmtId="189" fontId="43" fillId="23" borderId="35" xfId="0" applyNumberFormat="1" applyFont="1" applyFill="1" applyBorder="1" applyAlignment="1">
      <alignment horizontal="center" vertical="distributed" wrapText="1"/>
    </xf>
    <xf numFmtId="189" fontId="43" fillId="18" borderId="27" xfId="0" applyNumberFormat="1" applyFont="1" applyFill="1" applyBorder="1" applyAlignment="1">
      <alignment horizontal="center" vertical="distributed" wrapText="1"/>
    </xf>
    <xf numFmtId="0" fontId="0" fillId="23" borderId="26" xfId="0" applyFill="1" applyBorder="1" applyAlignment="1">
      <alignment/>
    </xf>
    <xf numFmtId="0" fontId="4" fillId="0" borderId="28" xfId="61" applyFont="1" applyFill="1" applyBorder="1" applyAlignment="1">
      <alignment vertical="center" wrapText="1"/>
      <protection/>
    </xf>
    <xf numFmtId="0" fontId="4" fillId="0" borderId="31" xfId="63" applyFont="1" applyBorder="1" applyAlignment="1">
      <alignment horizontal="center" vertical="center" wrapText="1"/>
      <protection/>
    </xf>
    <xf numFmtId="0" fontId="38" fillId="25" borderId="27" xfId="0" applyFont="1" applyFill="1" applyBorder="1" applyAlignment="1">
      <alignment vertical="center" shrinkToFit="1"/>
    </xf>
    <xf numFmtId="0" fontId="44" fillId="18" borderId="36" xfId="0" applyFont="1" applyFill="1" applyBorder="1" applyAlignment="1" applyProtection="1">
      <alignment horizontal="center" vertical="center" wrapText="1"/>
      <protection locked="0"/>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7" fillId="23" borderId="0" xfId="0" applyFont="1" applyFill="1" applyAlignment="1">
      <alignment/>
    </xf>
    <xf numFmtId="0" fontId="4" fillId="23" borderId="0" xfId="0" applyFont="1" applyFill="1" applyAlignment="1">
      <alignment horizontal="center" vertical="center"/>
    </xf>
    <xf numFmtId="189" fontId="43" fillId="23" borderId="35" xfId="0" applyNumberFormat="1" applyFont="1" applyFill="1" applyBorder="1" applyAlignment="1">
      <alignment horizontal="center" vertical="distributed" wrapText="1"/>
    </xf>
    <xf numFmtId="0" fontId="0" fillId="23" borderId="26" xfId="0" applyFill="1" applyBorder="1" applyAlignment="1">
      <alignment vertical="center" wrapText="1"/>
    </xf>
    <xf numFmtId="189" fontId="43" fillId="23" borderId="35" xfId="0" applyNumberFormat="1" applyFont="1" applyFill="1" applyBorder="1" applyAlignment="1">
      <alignment horizontal="center" vertical="center" wrapText="1"/>
    </xf>
    <xf numFmtId="0" fontId="0" fillId="23" borderId="35" xfId="0" applyFill="1" applyBorder="1" applyAlignment="1">
      <alignment vertical="center" wrapText="1"/>
    </xf>
    <xf numFmtId="0" fontId="4" fillId="0" borderId="26" xfId="0" applyFont="1" applyBorder="1" applyAlignment="1">
      <alignment horizontal="left" vertical="center" wrapText="1"/>
    </xf>
    <xf numFmtId="0" fontId="4" fillId="0" borderId="35" xfId="63" applyFont="1" applyBorder="1" applyAlignment="1">
      <alignment horizontal="center" vertical="center" wrapText="1"/>
      <protection/>
    </xf>
    <xf numFmtId="189" fontId="43" fillId="0" borderId="35" xfId="0" applyNumberFormat="1" applyFont="1" applyFill="1" applyBorder="1" applyAlignment="1">
      <alignment horizontal="center" vertical="distributed" wrapText="1"/>
    </xf>
    <xf numFmtId="189" fontId="43" fillId="0" borderId="26" xfId="0" applyNumberFormat="1" applyFont="1" applyFill="1" applyBorder="1" applyAlignment="1">
      <alignment horizontal="center" vertical="distributed" wrapText="1"/>
    </xf>
    <xf numFmtId="0" fontId="44" fillId="1" borderId="28" xfId="0" applyFont="1" applyFill="1" applyBorder="1" applyAlignment="1" applyProtection="1">
      <alignment horizontal="center" vertical="center" wrapText="1"/>
      <protection locked="0"/>
    </xf>
    <xf numFmtId="0" fontId="43" fillId="1" borderId="28" xfId="0" applyFont="1" applyFill="1" applyBorder="1" applyAlignment="1">
      <alignment horizontal="center" vertical="center" wrapText="1"/>
    </xf>
    <xf numFmtId="0" fontId="4" fillId="0" borderId="33" xfId="63" applyFont="1" applyBorder="1" applyAlignment="1">
      <alignment horizontal="center" vertical="center" wrapText="1"/>
      <protection/>
    </xf>
    <xf numFmtId="0" fontId="4" fillId="0" borderId="33" xfId="0" applyFont="1" applyFill="1" applyBorder="1" applyAlignment="1">
      <alignment vertical="center" wrapText="1"/>
    </xf>
    <xf numFmtId="0" fontId="44" fillId="18" borderId="27" xfId="0" applyFont="1" applyFill="1" applyBorder="1" applyAlignment="1" applyProtection="1">
      <alignment horizontal="center" vertical="center" wrapText="1"/>
      <protection locked="0"/>
    </xf>
    <xf numFmtId="0" fontId="23" fillId="0" borderId="25" xfId="62" applyFont="1" applyFill="1" applyBorder="1" applyAlignment="1">
      <alignment vertical="center"/>
      <protection/>
    </xf>
    <xf numFmtId="0" fontId="0" fillId="0" borderId="25" xfId="0" applyFill="1" applyBorder="1" applyAlignment="1">
      <alignment vertical="center"/>
    </xf>
    <xf numFmtId="189" fontId="30" fillId="0" borderId="25" xfId="62" applyNumberFormat="1" applyFont="1" applyFill="1" applyBorder="1" applyAlignment="1">
      <alignment horizontal="center"/>
      <protection/>
    </xf>
    <xf numFmtId="0" fontId="26" fillId="0" borderId="0" xfId="62" applyFont="1" applyFill="1" applyAlignment="1">
      <alignment/>
      <protection/>
    </xf>
    <xf numFmtId="0" fontId="38" fillId="25" borderId="27" xfId="0" applyFont="1" applyFill="1" applyBorder="1" applyAlignment="1">
      <alignment horizontal="center" vertical="center" wrapText="1"/>
    </xf>
    <xf numFmtId="189" fontId="43" fillId="18" borderId="27" xfId="0" applyNumberFormat="1" applyFont="1" applyFill="1" applyBorder="1" applyAlignment="1">
      <alignment horizontal="center" vertical="distributed" wrapText="1"/>
    </xf>
    <xf numFmtId="189" fontId="43" fillId="18" borderId="35" xfId="0" applyNumberFormat="1" applyFont="1" applyFill="1" applyBorder="1" applyAlignment="1">
      <alignment horizontal="center" vertical="distributed" wrapText="1"/>
    </xf>
    <xf numFmtId="0" fontId="4" fillId="0" borderId="27" xfId="61" applyFont="1" applyFill="1" applyBorder="1" applyAlignment="1">
      <alignment horizontal="left" vertical="center" wrapText="1"/>
      <protection/>
    </xf>
    <xf numFmtId="0" fontId="4" fillId="0" borderId="27" xfId="63" applyFont="1" applyBorder="1" applyAlignment="1">
      <alignment horizontal="left" vertical="center" wrapText="1"/>
      <protection/>
    </xf>
    <xf numFmtId="189" fontId="43" fillId="18" borderId="35" xfId="0" applyNumberFormat="1" applyFont="1" applyFill="1" applyBorder="1" applyAlignment="1">
      <alignment horizontal="center" vertical="center" wrapText="1"/>
    </xf>
    <xf numFmtId="189" fontId="43" fillId="1" borderId="28" xfId="0" applyNumberFormat="1" applyFont="1" applyFill="1" applyBorder="1" applyAlignment="1">
      <alignment horizontal="center" vertical="center" wrapText="1"/>
    </xf>
    <xf numFmtId="0" fontId="4" fillId="0" borderId="27" xfId="61" applyFont="1" applyFill="1" applyBorder="1" applyAlignment="1">
      <alignment vertical="center" wrapText="1"/>
      <protection/>
    </xf>
    <xf numFmtId="0" fontId="0" fillId="0" borderId="35" xfId="0" applyFill="1" applyBorder="1" applyAlignment="1">
      <alignment horizontal="center"/>
    </xf>
    <xf numFmtId="189" fontId="43" fillId="0" borderId="35" xfId="0" applyNumberFormat="1" applyFont="1" applyFill="1" applyBorder="1" applyAlignment="1">
      <alignment horizontal="center" vertical="distributed" wrapText="1"/>
    </xf>
    <xf numFmtId="0" fontId="0" fillId="23" borderId="35" xfId="0" applyFill="1" applyBorder="1" applyAlignment="1">
      <alignment horizontal="center"/>
    </xf>
    <xf numFmtId="0" fontId="0" fillId="23" borderId="35" xfId="0" applyFill="1" applyBorder="1" applyAlignment="1">
      <alignment/>
    </xf>
    <xf numFmtId="0" fontId="44" fillId="18" borderId="35" xfId="0" applyFont="1" applyFill="1" applyBorder="1" applyAlignment="1" applyProtection="1">
      <alignment horizontal="center" vertical="center" wrapText="1"/>
      <protection locked="0"/>
    </xf>
    <xf numFmtId="189" fontId="43" fillId="23" borderId="27" xfId="0" applyNumberFormat="1" applyFont="1" applyFill="1" applyBorder="1" applyAlignment="1">
      <alignment horizontal="center"/>
    </xf>
    <xf numFmtId="189" fontId="43" fillId="18" borderId="27" xfId="0" applyNumberFormat="1" applyFont="1" applyFill="1" applyBorder="1" applyAlignment="1">
      <alignment horizontal="center"/>
    </xf>
    <xf numFmtId="0" fontId="43" fillId="23" borderId="35" xfId="0" applyFont="1" applyFill="1" applyBorder="1" applyAlignment="1">
      <alignment/>
    </xf>
    <xf numFmtId="0" fontId="0" fillId="23" borderId="26" xfId="0" applyFill="1" applyBorder="1" applyAlignment="1">
      <alignment horizontal="center"/>
    </xf>
    <xf numFmtId="189" fontId="43" fillId="0" borderId="26" xfId="0" applyNumberFormat="1" applyFont="1" applyFill="1" applyBorder="1" applyAlignment="1">
      <alignment horizontal="center" vertical="center" wrapText="1"/>
    </xf>
    <xf numFmtId="0" fontId="23" fillId="23" borderId="37" xfId="62" applyFont="1" applyFill="1" applyBorder="1" applyAlignment="1">
      <alignment/>
      <protection/>
    </xf>
    <xf numFmtId="0" fontId="26" fillId="23" borderId="37" xfId="62" applyFont="1" applyFill="1" applyBorder="1" applyAlignment="1">
      <alignment/>
      <protection/>
    </xf>
    <xf numFmtId="189" fontId="30" fillId="23" borderId="37" xfId="62" applyNumberFormat="1" applyFont="1" applyFill="1" applyBorder="1" applyAlignment="1">
      <alignment horizontal="center"/>
      <protection/>
    </xf>
    <xf numFmtId="0" fontId="38" fillId="25" borderId="28" xfId="64" applyFont="1" applyFill="1" applyBorder="1" applyAlignment="1">
      <alignment horizontal="center" vertical="center" shrinkToFit="1"/>
      <protection/>
    </xf>
    <xf numFmtId="0" fontId="38" fillId="25" borderId="27" xfId="0" applyFont="1" applyFill="1" applyBorder="1" applyAlignment="1">
      <alignment horizontal="center" vertical="center" shrinkToFit="1"/>
    </xf>
    <xf numFmtId="0" fontId="32" fillId="18" borderId="38" xfId="62" applyFont="1" applyFill="1" applyBorder="1" applyAlignment="1">
      <alignment/>
      <protection/>
    </xf>
    <xf numFmtId="0" fontId="32" fillId="18" borderId="39" xfId="62" applyFont="1" applyFill="1" applyBorder="1" applyAlignment="1">
      <alignment/>
      <protection/>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38" xfId="62" applyFont="1" applyFill="1" applyBorder="1" applyAlignment="1">
      <alignment horizontal="center"/>
      <protection/>
    </xf>
    <xf numFmtId="0" fontId="33" fillId="18" borderId="40" xfId="0" applyFont="1" applyFill="1" applyBorder="1" applyAlignment="1">
      <alignment horizontal="center"/>
    </xf>
    <xf numFmtId="0" fontId="0" fillId="18" borderId="39" xfId="0" applyFill="1" applyBorder="1" applyAlignment="1">
      <alignment horizontal="center"/>
    </xf>
    <xf numFmtId="0" fontId="33" fillId="18" borderId="39" xfId="0" applyFont="1" applyFill="1" applyBorder="1" applyAlignment="1">
      <alignment horizontal="center"/>
    </xf>
    <xf numFmtId="0" fontId="33" fillId="18" borderId="41" xfId="0" applyFont="1" applyFill="1" applyBorder="1" applyAlignment="1">
      <alignment horizontal="center"/>
    </xf>
    <xf numFmtId="0" fontId="32" fillId="18" borderId="42" xfId="62" applyFont="1" applyFill="1" applyBorder="1" applyAlignment="1">
      <alignment horizontal="center"/>
      <protection/>
    </xf>
    <xf numFmtId="0" fontId="33" fillId="18" borderId="40" xfId="0" applyFont="1" applyFill="1" applyBorder="1" applyAlignment="1">
      <alignment/>
    </xf>
    <xf numFmtId="0" fontId="33" fillId="18" borderId="39" xfId="0" applyFont="1" applyFill="1" applyBorder="1" applyAlignment="1">
      <alignment/>
    </xf>
    <xf numFmtId="0" fontId="36" fillId="16" borderId="10" xfId="62" applyFont="1" applyFill="1" applyBorder="1" applyAlignment="1">
      <alignment horizontal="center" vertical="center"/>
      <protection/>
    </xf>
    <xf numFmtId="0" fontId="42" fillId="0" borderId="11" xfId="0" applyFont="1" applyBorder="1" applyAlignment="1">
      <alignment horizontal="center" vertical="center"/>
    </xf>
    <xf numFmtId="0" fontId="36" fillId="16" borderId="11" xfId="62" applyFont="1" applyFill="1" applyBorder="1" applyAlignment="1">
      <alignment horizontal="center" vertical="center"/>
      <protection/>
    </xf>
    <xf numFmtId="0" fontId="42" fillId="0" borderId="13" xfId="0" applyFont="1" applyBorder="1" applyAlignment="1">
      <alignment horizontal="center" vertical="center"/>
    </xf>
    <xf numFmtId="0" fontId="32" fillId="18" borderId="40" xfId="62" applyFont="1" applyFill="1" applyBorder="1" applyAlignment="1">
      <alignment/>
      <protection/>
    </xf>
    <xf numFmtId="0" fontId="4" fillId="18" borderId="40" xfId="0" applyFont="1" applyFill="1" applyBorder="1" applyAlignment="1">
      <alignment/>
    </xf>
    <xf numFmtId="0" fontId="4" fillId="18" borderId="39" xfId="0" applyFont="1" applyFill="1" applyBorder="1" applyAlignment="1">
      <alignment/>
    </xf>
    <xf numFmtId="0" fontId="36"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4" fillId="0" borderId="27" xfId="0" applyFont="1" applyBorder="1" applyAlignment="1">
      <alignment horizontal="left" vertical="center" wrapText="1"/>
    </xf>
    <xf numFmtId="0" fontId="4" fillId="0" borderId="3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61" applyFont="1" applyFill="1" applyBorder="1" applyAlignment="1">
      <alignment horizontal="left" vertical="center" wrapText="1"/>
      <protection/>
    </xf>
    <xf numFmtId="0" fontId="4" fillId="0" borderId="35" xfId="61" applyFont="1" applyFill="1" applyBorder="1" applyAlignment="1">
      <alignment horizontal="left" vertical="center" wrapText="1"/>
      <protection/>
    </xf>
    <xf numFmtId="0" fontId="4" fillId="0" borderId="26" xfId="61" applyFont="1" applyFill="1" applyBorder="1" applyAlignment="1">
      <alignment horizontal="left" vertical="center" wrapText="1"/>
      <protection/>
    </xf>
    <xf numFmtId="189" fontId="43" fillId="0" borderId="35" xfId="0" applyNumberFormat="1" applyFont="1" applyFill="1" applyBorder="1" applyAlignment="1">
      <alignment horizontal="center" vertical="center" wrapText="1"/>
    </xf>
    <xf numFmtId="0" fontId="4" fillId="0" borderId="27"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35" xfId="63" applyFont="1" applyBorder="1" applyAlignment="1">
      <alignment horizontal="left" vertical="center" wrapText="1"/>
      <protection/>
    </xf>
    <xf numFmtId="0" fontId="4" fillId="0" borderId="27" xfId="0" applyFont="1" applyBorder="1" applyAlignment="1">
      <alignment vertical="center" wrapText="1"/>
    </xf>
    <xf numFmtId="0" fontId="4" fillId="0" borderId="35" xfId="0" applyFont="1" applyBorder="1" applyAlignment="1">
      <alignment vertical="center" wrapText="1"/>
    </xf>
    <xf numFmtId="0" fontId="4" fillId="0" borderId="26" xfId="0" applyFont="1" applyBorder="1" applyAlignment="1">
      <alignment vertical="center" wrapText="1"/>
    </xf>
    <xf numFmtId="0" fontId="4" fillId="0" borderId="27" xfId="63" applyFont="1" applyBorder="1" applyAlignment="1">
      <alignment vertical="center" wrapText="1"/>
      <protection/>
    </xf>
    <xf numFmtId="0" fontId="4" fillId="0" borderId="35" xfId="63" applyFont="1" applyBorder="1" applyAlignment="1">
      <alignment vertical="center" wrapText="1"/>
      <protection/>
    </xf>
    <xf numFmtId="0" fontId="4" fillId="0" borderId="26" xfId="63" applyFont="1" applyBorder="1" applyAlignment="1">
      <alignment vertical="center" wrapText="1"/>
      <protection/>
    </xf>
    <xf numFmtId="189" fontId="43" fillId="0" borderId="35" xfId="0" applyNumberFormat="1" applyFont="1" applyFill="1" applyBorder="1" applyAlignment="1">
      <alignment horizontal="center" vertical="distributed" wrapText="1"/>
    </xf>
    <xf numFmtId="189" fontId="43" fillId="0" borderId="26" xfId="0" applyNumberFormat="1" applyFont="1" applyFill="1" applyBorder="1" applyAlignment="1">
      <alignment horizontal="center" vertical="center" wrapText="1"/>
    </xf>
    <xf numFmtId="0" fontId="0" fillId="23" borderId="35" xfId="0" applyFill="1" applyBorder="1" applyAlignment="1">
      <alignment horizontal="center"/>
    </xf>
    <xf numFmtId="0" fontId="38" fillId="25" borderId="11" xfId="0" applyFont="1" applyFill="1" applyBorder="1" applyAlignment="1">
      <alignment horizontal="center" vertical="center" shrinkToFit="1"/>
    </xf>
    <xf numFmtId="0" fontId="38" fillId="25" borderId="12" xfId="0" applyFont="1" applyFill="1" applyBorder="1" applyAlignment="1">
      <alignment horizontal="center" vertical="center" shrinkToFit="1"/>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32" fillId="0" borderId="14"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1" xfId="62" applyFont="1" applyBorder="1" applyAlignment="1">
      <alignment/>
      <protection/>
    </xf>
    <xf numFmtId="0" fontId="26" fillId="0" borderId="11" xfId="62" applyFont="1" applyBorder="1" applyAlignment="1">
      <alignment/>
      <protection/>
    </xf>
    <xf numFmtId="0" fontId="23" fillId="0" borderId="10" xfId="62" applyFont="1" applyBorder="1" applyAlignment="1">
      <alignment/>
      <protection/>
    </xf>
    <xf numFmtId="0" fontId="0" fillId="0" borderId="11" xfId="0" applyBorder="1" applyAlignment="1">
      <alignment/>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0" fillId="0" borderId="0" xfId="62" applyFont="1" applyFill="1" applyBorder="1" applyAlignment="1">
      <alignment horizontal="center" vertical="center"/>
      <protection/>
    </xf>
    <xf numFmtId="0" fontId="23" fillId="0" borderId="25" xfId="62" applyFont="1" applyBorder="1" applyAlignment="1">
      <alignment vertical="center" wrapText="1"/>
      <protection/>
    </xf>
    <xf numFmtId="0" fontId="0" fillId="0" borderId="25" xfId="0" applyBorder="1" applyAlignment="1">
      <alignment vertical="center"/>
    </xf>
    <xf numFmtId="0" fontId="23" fillId="16" borderId="25" xfId="62" applyFont="1" applyFill="1" applyBorder="1" applyAlignment="1">
      <alignment vertical="center" wrapText="1"/>
      <protection/>
    </xf>
    <xf numFmtId="0" fontId="0" fillId="16" borderId="25" xfId="0" applyFill="1" applyBorder="1" applyAlignment="1">
      <alignment vertical="center"/>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23" fillId="16" borderId="25" xfId="62" applyFont="1" applyFill="1" applyBorder="1" applyAlignment="1">
      <alignment vertical="center"/>
      <protection/>
    </xf>
    <xf numFmtId="0" fontId="23" fillId="0" borderId="25" xfId="62" applyFont="1" applyBorder="1" applyAlignment="1">
      <alignment vertical="center"/>
      <protection/>
    </xf>
    <xf numFmtId="0" fontId="23" fillId="0" borderId="25" xfId="62" applyFont="1" applyBorder="1" applyAlignment="1">
      <alignment horizontal="left" vertical="center" wrapText="1"/>
      <protection/>
    </xf>
    <xf numFmtId="0" fontId="32" fillId="18" borderId="38" xfId="62" applyFont="1" applyFill="1" applyBorder="1" applyAlignment="1" applyProtection="1">
      <alignment/>
      <protection locked="0"/>
    </xf>
    <xf numFmtId="0" fontId="32" fillId="18" borderId="39" xfId="62"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38" xfId="62" applyFont="1" applyFill="1" applyBorder="1" applyAlignment="1" applyProtection="1">
      <alignment horizontal="center"/>
      <protection locked="0"/>
    </xf>
    <xf numFmtId="0" fontId="33" fillId="18" borderId="40" xfId="0" applyFont="1" applyFill="1" applyBorder="1" applyAlignment="1" applyProtection="1">
      <alignment horizontal="center"/>
      <protection locked="0"/>
    </xf>
    <xf numFmtId="0" fontId="0" fillId="18" borderId="39" xfId="0" applyFill="1" applyBorder="1" applyAlignment="1" applyProtection="1">
      <alignment horizontal="center"/>
      <protection locked="0"/>
    </xf>
    <xf numFmtId="0" fontId="33" fillId="18" borderId="39" xfId="0" applyFont="1" applyFill="1" applyBorder="1" applyAlignment="1" applyProtection="1">
      <alignment horizontal="center"/>
      <protection locked="0"/>
    </xf>
    <xf numFmtId="0" fontId="33" fillId="18" borderId="41" xfId="0" applyFont="1" applyFill="1" applyBorder="1" applyAlignment="1" applyProtection="1">
      <alignment horizontal="center"/>
      <protection locked="0"/>
    </xf>
    <xf numFmtId="0" fontId="32" fillId="18" borderId="42" xfId="62" applyFont="1" applyFill="1" applyBorder="1" applyAlignment="1" applyProtection="1">
      <alignment horizontal="center"/>
      <protection locked="0"/>
    </xf>
    <xf numFmtId="0" fontId="33" fillId="18" borderId="40" xfId="0" applyFont="1" applyFill="1" applyBorder="1" applyAlignment="1" applyProtection="1">
      <alignment/>
      <protection locked="0"/>
    </xf>
    <xf numFmtId="0" fontId="33" fillId="18" borderId="39" xfId="0" applyFont="1" applyFill="1" applyBorder="1" applyAlignment="1" applyProtection="1">
      <alignment/>
      <protection locked="0"/>
    </xf>
    <xf numFmtId="0" fontId="32" fillId="18" borderId="40" xfId="62" applyFont="1" applyFill="1" applyBorder="1" applyAlignment="1" applyProtection="1">
      <alignment/>
      <protection locked="0"/>
    </xf>
    <xf numFmtId="0" fontId="4" fillId="18" borderId="40" xfId="0" applyFont="1" applyFill="1" applyBorder="1" applyAlignment="1" applyProtection="1">
      <alignment/>
      <protection locked="0"/>
    </xf>
    <xf numFmtId="0" fontId="4" fillId="18" borderId="39" xfId="0" applyFont="1" applyFill="1" applyBorder="1" applyAlignment="1" applyProtection="1">
      <alignment/>
      <protection locked="0"/>
    </xf>
    <xf numFmtId="189" fontId="43" fillId="1" borderId="27" xfId="0" applyNumberFormat="1" applyFont="1" applyFill="1" applyBorder="1" applyAlignment="1">
      <alignment horizontal="center" vertical="center" wrapText="1"/>
    </xf>
    <xf numFmtId="189" fontId="43" fillId="1" borderId="26" xfId="0" applyNumberFormat="1" applyFont="1" applyFill="1" applyBorder="1" applyAlignment="1">
      <alignment horizontal="center" vertical="center" wrapText="1"/>
    </xf>
    <xf numFmtId="0" fontId="0" fillId="0" borderId="35" xfId="0" applyFill="1" applyBorder="1" applyAlignment="1">
      <alignment horizontal="center"/>
    </xf>
    <xf numFmtId="0" fontId="0" fillId="0" borderId="26" xfId="0" applyFill="1" applyBorder="1" applyAlignment="1">
      <alignment horizontal="center"/>
    </xf>
    <xf numFmtId="0" fontId="43" fillId="1" borderId="27" xfId="0" applyFont="1" applyFill="1" applyBorder="1" applyAlignment="1">
      <alignment horizontal="center" vertical="center" wrapText="1"/>
    </xf>
    <xf numFmtId="0" fontId="43" fillId="1" borderId="26" xfId="0"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4" fillId="1" borderId="27" xfId="0" applyFont="1" applyFill="1" applyBorder="1" applyAlignment="1" applyProtection="1">
      <alignment horizontal="center" vertical="center" wrapText="1"/>
      <protection locked="0"/>
    </xf>
    <xf numFmtId="0" fontId="44" fillId="1" borderId="26" xfId="0" applyFont="1" applyFill="1" applyBorder="1" applyAlignment="1" applyProtection="1">
      <alignment horizontal="center" vertical="center" wrapText="1"/>
      <protection locked="0"/>
    </xf>
    <xf numFmtId="0" fontId="44" fillId="1" borderId="35" xfId="0" applyFont="1" applyFill="1" applyBorder="1" applyAlignment="1" applyProtection="1">
      <alignment horizontal="center" vertical="center" wrapText="1"/>
      <protection locked="0"/>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3" fillId="1" borderId="35" xfId="0" applyFont="1" applyFill="1" applyBorder="1" applyAlignment="1">
      <alignment horizontal="center" vertical="center" wrapText="1"/>
    </xf>
    <xf numFmtId="0" fontId="38" fillId="25" borderId="13" xfId="0" applyFont="1" applyFill="1" applyBorder="1" applyAlignment="1">
      <alignment horizontal="center" vertical="center" shrinkToFit="1"/>
    </xf>
    <xf numFmtId="0" fontId="38" fillId="25" borderId="44" xfId="0" applyFont="1" applyFill="1" applyBorder="1" applyAlignment="1">
      <alignment horizontal="center" vertical="center" shrinkToFit="1"/>
    </xf>
    <xf numFmtId="0" fontId="4" fillId="0" borderId="27" xfId="63" applyFont="1" applyFill="1" applyBorder="1" applyAlignment="1">
      <alignment horizontal="left" vertical="center" wrapText="1"/>
      <protection/>
    </xf>
    <xf numFmtId="0" fontId="4" fillId="0" borderId="26" xfId="63" applyFont="1" applyFill="1" applyBorder="1" applyAlignment="1">
      <alignment horizontal="left" vertical="center" wrapText="1"/>
      <protection/>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189" fontId="43" fillId="1" borderId="35" xfId="0" applyNumberFormat="1" applyFont="1" applyFill="1" applyBorder="1" applyAlignment="1">
      <alignment horizontal="center" vertical="center" wrapText="1"/>
    </xf>
    <xf numFmtId="0" fontId="23" fillId="0" borderId="25" xfId="62" applyFont="1" applyFill="1" applyBorder="1" applyAlignment="1">
      <alignment horizontal="left" vertical="center"/>
      <protection/>
    </xf>
    <xf numFmtId="0" fontId="23" fillId="0" borderId="11" xfId="62" applyFont="1" applyFill="1" applyBorder="1" applyAlignment="1">
      <alignment horizontal="center"/>
      <protection/>
    </xf>
    <xf numFmtId="0" fontId="23" fillId="0" borderId="12" xfId="62" applyFont="1" applyFill="1" applyBorder="1" applyAlignment="1">
      <alignment horizontal="center"/>
      <protection/>
    </xf>
    <xf numFmtId="0" fontId="23" fillId="0" borderId="11" xfId="62" applyFont="1" applyBorder="1" applyAlignment="1">
      <alignment horizontal="center"/>
      <protection/>
    </xf>
    <xf numFmtId="0" fontId="23" fillId="0" borderId="12" xfId="62" applyFont="1" applyBorder="1" applyAlignment="1">
      <alignment horizont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25"/>
          <c:y val="0.23675"/>
          <c:w val="0.40075"/>
          <c:h val="0.449"/>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58311334"/>
        <c:axId val="55039959"/>
      </c:radarChart>
      <c:catAx>
        <c:axId val="58311334"/>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55039959"/>
        <c:crosses val="autoZero"/>
        <c:auto val="0"/>
        <c:lblOffset val="100"/>
        <c:tickLblSkip val="1"/>
        <c:noMultiLvlLbl val="0"/>
      </c:catAx>
      <c:valAx>
        <c:axId val="55039959"/>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58311334"/>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625"/>
          <c:y val="0.17425"/>
          <c:w val="0.45675"/>
          <c:h val="0.511"/>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OJTｺﾐｭﾆｹｰｼｮﾝｼｰﾄ!$B$26:$E$35</c:f>
              <c:multiLvlStrCache/>
            </c:multiLvlStrRef>
          </c:cat>
          <c:val>
            <c:numRef>
              <c:f>OJTｺﾐｭﾆｹｰｼｮﾝｼｰﾄ!$G$26:$G$35</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OJTｺﾐｭﾆｹｰｼｮﾝｼｰﾄ!$B$26:$E$35</c:f>
              <c:multiLvlStrCache/>
            </c:multiLvlStrRef>
          </c:cat>
          <c:val>
            <c:numRef>
              <c:f>OJTｺﾐｭﾆｹｰｼｮﾝｼｰﾄ!$F$26:$F$35</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OJTｺﾐｭﾆｹｰｼｮﾝｼｰﾄ!$B$26:$E$35</c:f>
              <c:multiLvlStrCache/>
            </c:multiLvlStrRef>
          </c:cat>
          <c:val>
            <c:numRef>
              <c:f>OJTｺﾐｭﾆｹｰｼｮﾝｼｰﾄ!$H$26:$H$35</c:f>
              <c:numCache/>
            </c:numRef>
          </c:val>
        </c:ser>
        <c:axId val="25597584"/>
        <c:axId val="29051665"/>
      </c:radarChart>
      <c:catAx>
        <c:axId val="25597584"/>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29051665"/>
        <c:crosses val="autoZero"/>
        <c:auto val="0"/>
        <c:lblOffset val="100"/>
        <c:tickLblSkip val="1"/>
        <c:noMultiLvlLbl val="0"/>
      </c:catAx>
      <c:valAx>
        <c:axId val="29051665"/>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25597584"/>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6.emf" /><Relationship Id="rId3" Type="http://schemas.openxmlformats.org/officeDocument/2006/relationships/image" Target="../media/image3.wmf"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162</xdr:row>
      <xdr:rowOff>142875</xdr:rowOff>
    </xdr:from>
    <xdr:to>
      <xdr:col>23</xdr:col>
      <xdr:colOff>323850</xdr:colOff>
      <xdr:row>209</xdr:row>
      <xdr:rowOff>114300</xdr:rowOff>
    </xdr:to>
    <xdr:sp>
      <xdr:nvSpPr>
        <xdr:cNvPr id="1" name="AutoShape 149"/>
        <xdr:cNvSpPr>
          <a:spLocks/>
        </xdr:cNvSpPr>
      </xdr:nvSpPr>
      <xdr:spPr>
        <a:xfrm>
          <a:off x="4829175"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164</xdr:row>
      <xdr:rowOff>66675</xdr:rowOff>
    </xdr:from>
    <xdr:to>
      <xdr:col>22</xdr:col>
      <xdr:colOff>352425</xdr:colOff>
      <xdr:row>206</xdr:row>
      <xdr:rowOff>142875</xdr:rowOff>
    </xdr:to>
    <xdr:pic>
      <xdr:nvPicPr>
        <xdr:cNvPr id="2" name="Picture 2"/>
        <xdr:cNvPicPr preferRelativeResize="1">
          <a:picLocks noChangeAspect="1"/>
        </xdr:cNvPicPr>
      </xdr:nvPicPr>
      <xdr:blipFill>
        <a:blip r:embed="rId1"/>
        <a:stretch>
          <a:fillRect/>
        </a:stretch>
      </xdr:blipFill>
      <xdr:spPr>
        <a:xfrm>
          <a:off x="5286375" y="25679400"/>
          <a:ext cx="8658225" cy="6477000"/>
        </a:xfrm>
        <a:prstGeom prst="rect">
          <a:avLst/>
        </a:prstGeom>
        <a:noFill/>
        <a:ln w="9525" cmpd="sng">
          <a:noFill/>
        </a:ln>
      </xdr:spPr>
    </xdr:pic>
    <xdr:clientData/>
  </xdr:twoCellAnchor>
  <xdr:twoCellAnchor>
    <xdr:from>
      <xdr:col>7</xdr:col>
      <xdr:colOff>409575</xdr:colOff>
      <xdr:row>121</xdr:row>
      <xdr:rowOff>28575</xdr:rowOff>
    </xdr:from>
    <xdr:to>
      <xdr:col>23</xdr:col>
      <xdr:colOff>352425</xdr:colOff>
      <xdr:row>158</xdr:row>
      <xdr:rowOff>28575</xdr:rowOff>
    </xdr:to>
    <xdr:sp>
      <xdr:nvSpPr>
        <xdr:cNvPr id="3" name="AutoShape 187"/>
        <xdr:cNvSpPr>
          <a:spLocks/>
        </xdr:cNvSpPr>
      </xdr:nvSpPr>
      <xdr:spPr>
        <a:xfrm>
          <a:off x="4857750" y="19088100"/>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4"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5"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6"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10</xdr:col>
      <xdr:colOff>552450</xdr:colOff>
      <xdr:row>55</xdr:row>
      <xdr:rowOff>123825</xdr:rowOff>
    </xdr:from>
    <xdr:to>
      <xdr:col>23</xdr:col>
      <xdr:colOff>142875</xdr:colOff>
      <xdr:row>88</xdr:row>
      <xdr:rowOff>38100</xdr:rowOff>
    </xdr:to>
    <xdr:sp>
      <xdr:nvSpPr>
        <xdr:cNvPr id="7"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8"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90</xdr:row>
      <xdr:rowOff>123825</xdr:rowOff>
    </xdr:from>
    <xdr:to>
      <xdr:col>12</xdr:col>
      <xdr:colOff>219075</xdr:colOff>
      <xdr:row>94</xdr:row>
      <xdr:rowOff>76200</xdr:rowOff>
    </xdr:to>
    <xdr:sp>
      <xdr:nvSpPr>
        <xdr:cNvPr id="9" name="Text Box 129"/>
        <xdr:cNvSpPr txBox="1">
          <a:spLocks noChangeArrowheads="1"/>
        </xdr:cNvSpPr>
      </xdr:nvSpPr>
      <xdr:spPr>
        <a:xfrm>
          <a:off x="685800" y="14544675"/>
          <a:ext cx="7029450" cy="5238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10"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1"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2"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3"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4"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5"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6"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7"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8"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9"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20"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21"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22"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23"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24"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57150</xdr:rowOff>
    </xdr:from>
    <xdr:to>
      <xdr:col>7</xdr:col>
      <xdr:colOff>152400</xdr:colOff>
      <xdr:row>90</xdr:row>
      <xdr:rowOff>85725</xdr:rowOff>
    </xdr:to>
    <xdr:sp>
      <xdr:nvSpPr>
        <xdr:cNvPr id="25" name="AutoShape 121"/>
        <xdr:cNvSpPr>
          <a:spLocks/>
        </xdr:cNvSpPr>
      </xdr:nvSpPr>
      <xdr:spPr>
        <a:xfrm>
          <a:off x="619125" y="140493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104775</xdr:rowOff>
    </xdr:from>
    <xdr:to>
      <xdr:col>1</xdr:col>
      <xdr:colOff>276225</xdr:colOff>
      <xdr:row>88</xdr:row>
      <xdr:rowOff>0</xdr:rowOff>
    </xdr:to>
    <xdr:sp>
      <xdr:nvSpPr>
        <xdr:cNvPr id="26" name="Oval 122"/>
        <xdr:cNvSpPr>
          <a:spLocks/>
        </xdr:cNvSpPr>
      </xdr:nvSpPr>
      <xdr:spPr>
        <a:xfrm>
          <a:off x="390525" y="13668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27"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28"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257175</xdr:colOff>
      <xdr:row>108</xdr:row>
      <xdr:rowOff>95250</xdr:rowOff>
    </xdr:to>
    <xdr:sp>
      <xdr:nvSpPr>
        <xdr:cNvPr id="29" name="Oval 136"/>
        <xdr:cNvSpPr>
          <a:spLocks/>
        </xdr:cNvSpPr>
      </xdr:nvSpPr>
      <xdr:spPr>
        <a:xfrm>
          <a:off x="381000" y="1660207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257175</xdr:colOff>
      <xdr:row>121</xdr:row>
      <xdr:rowOff>66675</xdr:rowOff>
    </xdr:to>
    <xdr:sp>
      <xdr:nvSpPr>
        <xdr:cNvPr id="30" name="Oval 137"/>
        <xdr:cNvSpPr>
          <a:spLocks/>
        </xdr:cNvSpPr>
      </xdr:nvSpPr>
      <xdr:spPr>
        <a:xfrm>
          <a:off x="381000" y="186404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257175</xdr:colOff>
      <xdr:row>145</xdr:row>
      <xdr:rowOff>19050</xdr:rowOff>
    </xdr:to>
    <xdr:sp>
      <xdr:nvSpPr>
        <xdr:cNvPr id="31" name="Oval 138"/>
        <xdr:cNvSpPr>
          <a:spLocks/>
        </xdr:cNvSpPr>
      </xdr:nvSpPr>
      <xdr:spPr>
        <a:xfrm>
          <a:off x="381000" y="22250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257175</xdr:colOff>
      <xdr:row>164</xdr:row>
      <xdr:rowOff>66675</xdr:rowOff>
    </xdr:to>
    <xdr:sp>
      <xdr:nvSpPr>
        <xdr:cNvPr id="32" name="Oval 140"/>
        <xdr:cNvSpPr>
          <a:spLocks/>
        </xdr:cNvSpPr>
      </xdr:nvSpPr>
      <xdr:spPr>
        <a:xfrm>
          <a:off x="381000" y="251936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0</xdr:col>
      <xdr:colOff>381000</xdr:colOff>
      <xdr:row>186</xdr:row>
      <xdr:rowOff>142875</xdr:rowOff>
    </xdr:from>
    <xdr:to>
      <xdr:col>1</xdr:col>
      <xdr:colOff>257175</xdr:colOff>
      <xdr:row>190</xdr:row>
      <xdr:rowOff>19050</xdr:rowOff>
    </xdr:to>
    <xdr:sp>
      <xdr:nvSpPr>
        <xdr:cNvPr id="33" name="Oval 141"/>
        <xdr:cNvSpPr>
          <a:spLocks/>
        </xdr:cNvSpPr>
      </xdr:nvSpPr>
      <xdr:spPr>
        <a:xfrm>
          <a:off x="381000" y="29108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34"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5"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6"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7"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38" name="Group 197"/>
        <xdr:cNvGrpSpPr>
          <a:grpSpLocks/>
        </xdr:cNvGrpSpPr>
      </xdr:nvGrpSpPr>
      <xdr:grpSpPr>
        <a:xfrm>
          <a:off x="7010400" y="8820150"/>
          <a:ext cx="7115175" cy="5153025"/>
          <a:chOff x="736" y="926"/>
          <a:chExt cx="675" cy="489"/>
        </a:xfrm>
        <a:solidFill>
          <a:srgbClr val="FFFFFF"/>
        </a:solidFill>
      </xdr:grpSpPr>
      <xdr:sp>
        <xdr:nvSpPr>
          <xdr:cNvPr id="39"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3" name="Picture 167"/>
          <xdr:cNvPicPr preferRelativeResize="1">
            <a:picLocks noChangeAspect="1"/>
          </xdr:cNvPicPr>
        </xdr:nvPicPr>
        <xdr:blipFill>
          <a:blip r:embed="rId2"/>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495300</xdr:colOff>
      <xdr:row>82</xdr:row>
      <xdr:rowOff>85725</xdr:rowOff>
    </xdr:to>
    <xdr:sp>
      <xdr:nvSpPr>
        <xdr:cNvPr id="44" name="Oval 105"/>
        <xdr:cNvSpPr>
          <a:spLocks/>
        </xdr:cNvSpPr>
      </xdr:nvSpPr>
      <xdr:spPr>
        <a:xfrm>
          <a:off x="7705725" y="124682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266700</xdr:colOff>
      <xdr:row>67</xdr:row>
      <xdr:rowOff>47625</xdr:rowOff>
    </xdr:to>
    <xdr:sp>
      <xdr:nvSpPr>
        <xdr:cNvPr id="45" name="Oval 107"/>
        <xdr:cNvSpPr>
          <a:spLocks/>
        </xdr:cNvSpPr>
      </xdr:nvSpPr>
      <xdr:spPr>
        <a:xfrm>
          <a:off x="6867525" y="94964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476250</xdr:colOff>
      <xdr:row>70</xdr:row>
      <xdr:rowOff>85725</xdr:rowOff>
    </xdr:to>
    <xdr:sp>
      <xdr:nvSpPr>
        <xdr:cNvPr id="46" name="Oval 108"/>
        <xdr:cNvSpPr>
          <a:spLocks/>
        </xdr:cNvSpPr>
      </xdr:nvSpPr>
      <xdr:spPr>
        <a:xfrm>
          <a:off x="11344275" y="99917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304800</xdr:colOff>
      <xdr:row>85</xdr:row>
      <xdr:rowOff>19050</xdr:rowOff>
    </xdr:to>
    <xdr:sp>
      <xdr:nvSpPr>
        <xdr:cNvPr id="47" name="Oval 109"/>
        <xdr:cNvSpPr>
          <a:spLocks/>
        </xdr:cNvSpPr>
      </xdr:nvSpPr>
      <xdr:spPr>
        <a:xfrm>
          <a:off x="11172825" y="128301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48"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49"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50"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1"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2"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7</xdr:col>
      <xdr:colOff>466725</xdr:colOff>
      <xdr:row>105</xdr:row>
      <xdr:rowOff>66675</xdr:rowOff>
    </xdr:from>
    <xdr:to>
      <xdr:col>8</xdr:col>
      <xdr:colOff>342900</xdr:colOff>
      <xdr:row>108</xdr:row>
      <xdr:rowOff>123825</xdr:rowOff>
    </xdr:to>
    <xdr:sp>
      <xdr:nvSpPr>
        <xdr:cNvPr id="53" name="Oval 142"/>
        <xdr:cNvSpPr>
          <a:spLocks/>
        </xdr:cNvSpPr>
      </xdr:nvSpPr>
      <xdr:spPr>
        <a:xfrm>
          <a:off x="4914900" y="1663065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10</xdr:col>
      <xdr:colOff>123825</xdr:colOff>
      <xdr:row>174</xdr:row>
      <xdr:rowOff>47625</xdr:rowOff>
    </xdr:from>
    <xdr:to>
      <xdr:col>10</xdr:col>
      <xdr:colOff>485775</xdr:colOff>
      <xdr:row>176</xdr:row>
      <xdr:rowOff>114300</xdr:rowOff>
    </xdr:to>
    <xdr:sp>
      <xdr:nvSpPr>
        <xdr:cNvPr id="54" name="Oval 35" descr="右上がり対角線"/>
        <xdr:cNvSpPr>
          <a:spLocks/>
        </xdr:cNvSpPr>
      </xdr:nvSpPr>
      <xdr:spPr>
        <a:xfrm>
          <a:off x="6400800" y="27184350"/>
          <a:ext cx="361950" cy="371475"/>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495300</xdr:colOff>
      <xdr:row>176</xdr:row>
      <xdr:rowOff>123825</xdr:rowOff>
    </xdr:from>
    <xdr:to>
      <xdr:col>10</xdr:col>
      <xdr:colOff>428625</xdr:colOff>
      <xdr:row>180</xdr:row>
      <xdr:rowOff>28575</xdr:rowOff>
    </xdr:to>
    <xdr:sp>
      <xdr:nvSpPr>
        <xdr:cNvPr id="55" name="Oval 39" descr="右上がり対角線"/>
        <xdr:cNvSpPr>
          <a:spLocks/>
        </xdr:cNvSpPr>
      </xdr:nvSpPr>
      <xdr:spPr>
        <a:xfrm>
          <a:off x="6162675" y="2756535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194</xdr:row>
      <xdr:rowOff>104775</xdr:rowOff>
    </xdr:from>
    <xdr:to>
      <xdr:col>15</xdr:col>
      <xdr:colOff>333375</xdr:colOff>
      <xdr:row>197</xdr:row>
      <xdr:rowOff>133350</xdr:rowOff>
    </xdr:to>
    <xdr:sp>
      <xdr:nvSpPr>
        <xdr:cNvPr id="56" name="Oval 147"/>
        <xdr:cNvSpPr>
          <a:spLocks/>
        </xdr:cNvSpPr>
      </xdr:nvSpPr>
      <xdr:spPr>
        <a:xfrm>
          <a:off x="9172575" y="302895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16</xdr:col>
      <xdr:colOff>161925</xdr:colOff>
      <xdr:row>166</xdr:row>
      <xdr:rowOff>114300</xdr:rowOff>
    </xdr:from>
    <xdr:to>
      <xdr:col>17</xdr:col>
      <xdr:colOff>38100</xdr:colOff>
      <xdr:row>169</xdr:row>
      <xdr:rowOff>142875</xdr:rowOff>
    </xdr:to>
    <xdr:sp>
      <xdr:nvSpPr>
        <xdr:cNvPr id="57" name="Oval 146"/>
        <xdr:cNvSpPr>
          <a:spLocks/>
        </xdr:cNvSpPr>
      </xdr:nvSpPr>
      <xdr:spPr>
        <a:xfrm>
          <a:off x="10096500" y="260318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9</xdr:col>
      <xdr:colOff>581025</xdr:colOff>
      <xdr:row>172</xdr:row>
      <xdr:rowOff>66675</xdr:rowOff>
    </xdr:from>
    <xdr:to>
      <xdr:col>10</xdr:col>
      <xdr:colOff>228600</xdr:colOff>
      <xdr:row>174</xdr:row>
      <xdr:rowOff>19050</xdr:rowOff>
    </xdr:to>
    <xdr:sp>
      <xdr:nvSpPr>
        <xdr:cNvPr id="58" name="Oval 162"/>
        <xdr:cNvSpPr>
          <a:spLocks/>
        </xdr:cNvSpPr>
      </xdr:nvSpPr>
      <xdr:spPr>
        <a:xfrm>
          <a:off x="6248400" y="268986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190500</xdr:colOff>
      <xdr:row>176</xdr:row>
      <xdr:rowOff>104775</xdr:rowOff>
    </xdr:from>
    <xdr:to>
      <xdr:col>9</xdr:col>
      <xdr:colOff>447675</xdr:colOff>
      <xdr:row>178</xdr:row>
      <xdr:rowOff>57150</xdr:rowOff>
    </xdr:to>
    <xdr:sp>
      <xdr:nvSpPr>
        <xdr:cNvPr id="59" name="Oval 163"/>
        <xdr:cNvSpPr>
          <a:spLocks/>
        </xdr:cNvSpPr>
      </xdr:nvSpPr>
      <xdr:spPr>
        <a:xfrm>
          <a:off x="5857875" y="275463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10</xdr:col>
      <xdr:colOff>419100</xdr:colOff>
      <xdr:row>171</xdr:row>
      <xdr:rowOff>28575</xdr:rowOff>
    </xdr:from>
    <xdr:to>
      <xdr:col>14</xdr:col>
      <xdr:colOff>180975</xdr:colOff>
      <xdr:row>178</xdr:row>
      <xdr:rowOff>76200</xdr:rowOff>
    </xdr:to>
    <xdr:sp>
      <xdr:nvSpPr>
        <xdr:cNvPr id="60" name="Freeform 37"/>
        <xdr:cNvSpPr>
          <a:spLocks/>
        </xdr:cNvSpPr>
      </xdr:nvSpPr>
      <xdr:spPr>
        <a:xfrm>
          <a:off x="6696075" y="26708100"/>
          <a:ext cx="2200275" cy="11144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495300</xdr:colOff>
      <xdr:row>173</xdr:row>
      <xdr:rowOff>123825</xdr:rowOff>
    </xdr:from>
    <xdr:to>
      <xdr:col>14</xdr:col>
      <xdr:colOff>142875</xdr:colOff>
      <xdr:row>176</xdr:row>
      <xdr:rowOff>38100</xdr:rowOff>
    </xdr:to>
    <xdr:sp>
      <xdr:nvSpPr>
        <xdr:cNvPr id="61" name="Freeform 40"/>
        <xdr:cNvSpPr>
          <a:spLocks/>
        </xdr:cNvSpPr>
      </xdr:nvSpPr>
      <xdr:spPr>
        <a:xfrm rot="20493903" flipV="1">
          <a:off x="6772275" y="27108150"/>
          <a:ext cx="2085975" cy="3714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190</xdr:row>
      <xdr:rowOff>28575</xdr:rowOff>
    </xdr:from>
    <xdr:to>
      <xdr:col>11</xdr:col>
      <xdr:colOff>485775</xdr:colOff>
      <xdr:row>200</xdr:row>
      <xdr:rowOff>76200</xdr:rowOff>
    </xdr:to>
    <xdr:sp>
      <xdr:nvSpPr>
        <xdr:cNvPr id="62" name="Rectangle 23"/>
        <xdr:cNvSpPr>
          <a:spLocks/>
        </xdr:cNvSpPr>
      </xdr:nvSpPr>
      <xdr:spPr>
        <a:xfrm>
          <a:off x="6953250" y="29603700"/>
          <a:ext cx="419100" cy="15716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504825</xdr:colOff>
      <xdr:row>190</xdr:row>
      <xdr:rowOff>28575</xdr:rowOff>
    </xdr:from>
    <xdr:to>
      <xdr:col>12</xdr:col>
      <xdr:colOff>342900</xdr:colOff>
      <xdr:row>200</xdr:row>
      <xdr:rowOff>76200</xdr:rowOff>
    </xdr:to>
    <xdr:sp>
      <xdr:nvSpPr>
        <xdr:cNvPr id="63" name="Rectangle 30"/>
        <xdr:cNvSpPr>
          <a:spLocks/>
        </xdr:cNvSpPr>
      </xdr:nvSpPr>
      <xdr:spPr>
        <a:xfrm>
          <a:off x="7391400" y="29603700"/>
          <a:ext cx="447675" cy="15716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190</xdr:row>
      <xdr:rowOff>28575</xdr:rowOff>
    </xdr:from>
    <xdr:to>
      <xdr:col>13</xdr:col>
      <xdr:colOff>180975</xdr:colOff>
      <xdr:row>200</xdr:row>
      <xdr:rowOff>76200</xdr:rowOff>
    </xdr:to>
    <xdr:sp>
      <xdr:nvSpPr>
        <xdr:cNvPr id="64" name="Rectangle 49"/>
        <xdr:cNvSpPr>
          <a:spLocks/>
        </xdr:cNvSpPr>
      </xdr:nvSpPr>
      <xdr:spPr>
        <a:xfrm>
          <a:off x="7867650" y="29603700"/>
          <a:ext cx="419100" cy="157162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200</xdr:row>
      <xdr:rowOff>47625</xdr:rowOff>
    </xdr:from>
    <xdr:to>
      <xdr:col>10</xdr:col>
      <xdr:colOff>438150</xdr:colOff>
      <xdr:row>209</xdr:row>
      <xdr:rowOff>0</xdr:rowOff>
    </xdr:to>
    <xdr:sp>
      <xdr:nvSpPr>
        <xdr:cNvPr id="65" name="AutoShape 196"/>
        <xdr:cNvSpPr>
          <a:spLocks/>
        </xdr:cNvSpPr>
      </xdr:nvSpPr>
      <xdr:spPr>
        <a:xfrm>
          <a:off x="4762500" y="31146750"/>
          <a:ext cx="1952625" cy="1323975"/>
        </a:xfrm>
        <a:prstGeom prst="wedgeEllipseCallout">
          <a:avLst>
            <a:gd name="adj1" fmla="val 62986"/>
            <a:gd name="adj2" fmla="val -91902"/>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12</xdr:col>
      <xdr:colOff>581025</xdr:colOff>
      <xdr:row>156</xdr:row>
      <xdr:rowOff>28575</xdr:rowOff>
    </xdr:from>
    <xdr:to>
      <xdr:col>22</xdr:col>
      <xdr:colOff>419100</xdr:colOff>
      <xdr:row>200</xdr:row>
      <xdr:rowOff>85725</xdr:rowOff>
    </xdr:to>
    <xdr:sp>
      <xdr:nvSpPr>
        <xdr:cNvPr id="66" name="AutoShape 31"/>
        <xdr:cNvSpPr>
          <a:spLocks/>
        </xdr:cNvSpPr>
      </xdr:nvSpPr>
      <xdr:spPr>
        <a:xfrm rot="5400000">
          <a:off x="8077200" y="24422100"/>
          <a:ext cx="5934075" cy="6762750"/>
        </a:xfrm>
        <a:prstGeom prst="bentConnector3">
          <a:avLst>
            <a:gd name="adj" fmla="val 110879"/>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276225</xdr:colOff>
      <xdr:row>156</xdr:row>
      <xdr:rowOff>47625</xdr:rowOff>
    </xdr:from>
    <xdr:to>
      <xdr:col>20</xdr:col>
      <xdr:colOff>57150</xdr:colOff>
      <xdr:row>200</xdr:row>
      <xdr:rowOff>85725</xdr:rowOff>
    </xdr:to>
    <xdr:sp>
      <xdr:nvSpPr>
        <xdr:cNvPr id="67" name="AutoShape 31"/>
        <xdr:cNvSpPr>
          <a:spLocks/>
        </xdr:cNvSpPr>
      </xdr:nvSpPr>
      <xdr:spPr>
        <a:xfrm rot="5400000">
          <a:off x="7162800" y="24441150"/>
          <a:ext cx="5267325" cy="6743700"/>
        </a:xfrm>
        <a:prstGeom prst="bentConnector3">
          <a:avLst>
            <a:gd name="adj" fmla="val 111111"/>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352425</xdr:colOff>
      <xdr:row>109</xdr:row>
      <xdr:rowOff>0</xdr:rowOff>
    </xdr:from>
    <xdr:to>
      <xdr:col>23</xdr:col>
      <xdr:colOff>9525</xdr:colOff>
      <xdr:row>116</xdr:row>
      <xdr:rowOff>142875</xdr:rowOff>
    </xdr:to>
    <xdr:pic>
      <xdr:nvPicPr>
        <xdr:cNvPr id="68" name="Picture 68"/>
        <xdr:cNvPicPr preferRelativeResize="1">
          <a:picLocks noChangeAspect="1"/>
        </xdr:cNvPicPr>
      </xdr:nvPicPr>
      <xdr:blipFill>
        <a:blip r:embed="rId3"/>
        <a:stretch>
          <a:fillRect/>
        </a:stretch>
      </xdr:blipFill>
      <xdr:spPr>
        <a:xfrm>
          <a:off x="5410200" y="17135475"/>
          <a:ext cx="8801100" cy="1304925"/>
        </a:xfrm>
        <a:prstGeom prst="rect">
          <a:avLst/>
        </a:prstGeom>
        <a:noFill/>
        <a:ln w="9525" cmpd="sng">
          <a:noFill/>
        </a:ln>
      </xdr:spPr>
    </xdr:pic>
    <xdr:clientData/>
  </xdr:twoCellAnchor>
  <xdr:twoCellAnchor editAs="oneCell">
    <xdr:from>
      <xdr:col>7</xdr:col>
      <xdr:colOff>561975</xdr:colOff>
      <xdr:row>121</xdr:row>
      <xdr:rowOff>85725</xdr:rowOff>
    </xdr:from>
    <xdr:to>
      <xdr:col>23</xdr:col>
      <xdr:colOff>333375</xdr:colOff>
      <xdr:row>156</xdr:row>
      <xdr:rowOff>0</xdr:rowOff>
    </xdr:to>
    <xdr:pic>
      <xdr:nvPicPr>
        <xdr:cNvPr id="69" name="Picture 69"/>
        <xdr:cNvPicPr preferRelativeResize="1">
          <a:picLocks noChangeAspect="1"/>
        </xdr:cNvPicPr>
      </xdr:nvPicPr>
      <xdr:blipFill>
        <a:blip r:embed="rId4"/>
        <a:stretch>
          <a:fillRect/>
        </a:stretch>
      </xdr:blipFill>
      <xdr:spPr>
        <a:xfrm>
          <a:off x="5010150" y="19145250"/>
          <a:ext cx="9525000" cy="5248275"/>
        </a:xfrm>
        <a:prstGeom prst="rect">
          <a:avLst/>
        </a:prstGeom>
        <a:noFill/>
        <a:ln w="9525" cmpd="sng">
          <a:noFill/>
        </a:ln>
      </xdr:spPr>
    </xdr:pic>
    <xdr:clientData/>
  </xdr:twoCellAnchor>
  <xdr:twoCellAnchor>
    <xdr:from>
      <xdr:col>13</xdr:col>
      <xdr:colOff>228600</xdr:colOff>
      <xdr:row>137</xdr:row>
      <xdr:rowOff>104775</xdr:rowOff>
    </xdr:from>
    <xdr:to>
      <xdr:col>16</xdr:col>
      <xdr:colOff>352425</xdr:colOff>
      <xdr:row>148</xdr:row>
      <xdr:rowOff>28575</xdr:rowOff>
    </xdr:to>
    <xdr:sp>
      <xdr:nvSpPr>
        <xdr:cNvPr id="70" name="AutoShape 193"/>
        <xdr:cNvSpPr>
          <a:spLocks/>
        </xdr:cNvSpPr>
      </xdr:nvSpPr>
      <xdr:spPr>
        <a:xfrm>
          <a:off x="8334375" y="21602700"/>
          <a:ext cx="1952625" cy="1600200"/>
        </a:xfrm>
        <a:prstGeom prst="wedgeEllipseCallout">
          <a:avLst>
            <a:gd name="adj1" fmla="val 67074"/>
            <a:gd name="adj2" fmla="val -7143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17</xdr:col>
      <xdr:colOff>314325</xdr:colOff>
      <xdr:row>122</xdr:row>
      <xdr:rowOff>76200</xdr:rowOff>
    </xdr:from>
    <xdr:to>
      <xdr:col>18</xdr:col>
      <xdr:colOff>333375</xdr:colOff>
      <xdr:row>155</xdr:row>
      <xdr:rowOff>133350</xdr:rowOff>
    </xdr:to>
    <xdr:sp>
      <xdr:nvSpPr>
        <xdr:cNvPr id="71" name="Rectangle 192"/>
        <xdr:cNvSpPr>
          <a:spLocks/>
        </xdr:cNvSpPr>
      </xdr:nvSpPr>
      <xdr:spPr>
        <a:xfrm>
          <a:off x="10858500" y="19288125"/>
          <a:ext cx="628650" cy="5086350"/>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333375</xdr:colOff>
      <xdr:row>122</xdr:row>
      <xdr:rowOff>104775</xdr:rowOff>
    </xdr:from>
    <xdr:to>
      <xdr:col>20</xdr:col>
      <xdr:colOff>457200</xdr:colOff>
      <xdr:row>156</xdr:row>
      <xdr:rowOff>9525</xdr:rowOff>
    </xdr:to>
    <xdr:sp>
      <xdr:nvSpPr>
        <xdr:cNvPr id="72" name="Rectangle 17"/>
        <xdr:cNvSpPr>
          <a:spLocks/>
        </xdr:cNvSpPr>
      </xdr:nvSpPr>
      <xdr:spPr>
        <a:xfrm>
          <a:off x="12096750" y="19316700"/>
          <a:ext cx="733425" cy="5086350"/>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466725</xdr:colOff>
      <xdr:row>122</xdr:row>
      <xdr:rowOff>104775</xdr:rowOff>
    </xdr:from>
    <xdr:to>
      <xdr:col>22</xdr:col>
      <xdr:colOff>0</xdr:colOff>
      <xdr:row>156</xdr:row>
      <xdr:rowOff>9525</xdr:rowOff>
    </xdr:to>
    <xdr:sp>
      <xdr:nvSpPr>
        <xdr:cNvPr id="73" name="Rectangle 24"/>
        <xdr:cNvSpPr>
          <a:spLocks/>
        </xdr:cNvSpPr>
      </xdr:nvSpPr>
      <xdr:spPr>
        <a:xfrm>
          <a:off x="12839700" y="19316700"/>
          <a:ext cx="752475" cy="508635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47625</xdr:colOff>
      <xdr:row>122</xdr:row>
      <xdr:rowOff>85725</xdr:rowOff>
    </xdr:from>
    <xdr:to>
      <xdr:col>23</xdr:col>
      <xdr:colOff>200025</xdr:colOff>
      <xdr:row>156</xdr:row>
      <xdr:rowOff>0</xdr:rowOff>
    </xdr:to>
    <xdr:sp>
      <xdr:nvSpPr>
        <xdr:cNvPr id="74" name="Rectangle 190"/>
        <xdr:cNvSpPr>
          <a:spLocks/>
        </xdr:cNvSpPr>
      </xdr:nvSpPr>
      <xdr:spPr>
        <a:xfrm>
          <a:off x="13639800" y="19297650"/>
          <a:ext cx="762000" cy="50958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257175</xdr:colOff>
      <xdr:row>121</xdr:row>
      <xdr:rowOff>104775</xdr:rowOff>
    </xdr:from>
    <xdr:to>
      <xdr:col>17</xdr:col>
      <xdr:colOff>133350</xdr:colOff>
      <xdr:row>124</xdr:row>
      <xdr:rowOff>133350</xdr:rowOff>
    </xdr:to>
    <xdr:sp>
      <xdr:nvSpPr>
        <xdr:cNvPr id="75" name="Oval 143"/>
        <xdr:cNvSpPr>
          <a:spLocks/>
        </xdr:cNvSpPr>
      </xdr:nvSpPr>
      <xdr:spPr>
        <a:xfrm>
          <a:off x="10191750" y="191643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22</xdr:col>
      <xdr:colOff>504825</xdr:colOff>
      <xdr:row>125</xdr:row>
      <xdr:rowOff>142875</xdr:rowOff>
    </xdr:from>
    <xdr:to>
      <xdr:col>23</xdr:col>
      <xdr:colOff>381000</xdr:colOff>
      <xdr:row>129</xdr:row>
      <xdr:rowOff>19050</xdr:rowOff>
    </xdr:to>
    <xdr:sp>
      <xdr:nvSpPr>
        <xdr:cNvPr id="76" name="Oval 144"/>
        <xdr:cNvSpPr>
          <a:spLocks/>
        </xdr:cNvSpPr>
      </xdr:nvSpPr>
      <xdr:spPr>
        <a:xfrm>
          <a:off x="14097000" y="198120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12</xdr:col>
      <xdr:colOff>123825</xdr:colOff>
      <xdr:row>156</xdr:row>
      <xdr:rowOff>28575</xdr:rowOff>
    </xdr:from>
    <xdr:to>
      <xdr:col>21</xdr:col>
      <xdr:colOff>171450</xdr:colOff>
      <xdr:row>200</xdr:row>
      <xdr:rowOff>85725</xdr:rowOff>
    </xdr:to>
    <xdr:sp>
      <xdr:nvSpPr>
        <xdr:cNvPr id="77" name="AutoShape 31"/>
        <xdr:cNvSpPr>
          <a:spLocks/>
        </xdr:cNvSpPr>
      </xdr:nvSpPr>
      <xdr:spPr>
        <a:xfrm rot="5400000">
          <a:off x="7620000" y="24422100"/>
          <a:ext cx="5534025" cy="6762750"/>
        </a:xfrm>
        <a:prstGeom prst="bentConnector3">
          <a:avLst>
            <a:gd name="adj" fmla="val 111444"/>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1533525</xdr:colOff>
      <xdr:row>9</xdr:row>
      <xdr:rowOff>238125</xdr:rowOff>
    </xdr:from>
    <xdr:to>
      <xdr:col>4</xdr:col>
      <xdr:colOff>3848100</xdr:colOff>
      <xdr:row>14</xdr:row>
      <xdr:rowOff>295275</xdr:rowOff>
    </xdr:to>
    <xdr:sp>
      <xdr:nvSpPr>
        <xdr:cNvPr id="1" name="AutoShape 8"/>
        <xdr:cNvSpPr>
          <a:spLocks/>
        </xdr:cNvSpPr>
      </xdr:nvSpPr>
      <xdr:spPr>
        <a:xfrm>
          <a:off x="4629150" y="3943350"/>
          <a:ext cx="2314575" cy="2009775"/>
        </a:xfrm>
        <a:prstGeom prst="wedgeEllipseCallout">
          <a:avLst>
            <a:gd name="adj1" fmla="val 75925"/>
            <a:gd name="adj2" fmla="val -7650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xdr:row>
      <xdr:rowOff>38100</xdr:rowOff>
    </xdr:from>
    <xdr:to>
      <xdr:col>9</xdr:col>
      <xdr:colOff>76200</xdr:colOff>
      <xdr:row>23</xdr:row>
      <xdr:rowOff>28575</xdr:rowOff>
    </xdr:to>
    <xdr:graphicFrame>
      <xdr:nvGraphicFramePr>
        <xdr:cNvPr id="1" name="Chart 1"/>
        <xdr:cNvGraphicFramePr/>
      </xdr:nvGraphicFramePr>
      <xdr:xfrm>
        <a:off x="247650" y="83820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3"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5"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「設計・製造の納期・品質・コスト管理」について、自己評価、上司評価ともに点数が低いことから、具体的な改善点を共有した上で、今後の取組み計画の策定が必要です。</a:t>
          </a:r>
        </a:p>
      </xdr:txBody>
    </xdr:sp>
    <xdr:clientData/>
  </xdr:oneCellAnchor>
  <xdr:oneCellAnchor>
    <xdr:from>
      <xdr:col>11</xdr:col>
      <xdr:colOff>85725</xdr:colOff>
      <xdr:row>16</xdr:row>
      <xdr:rowOff>28575</xdr:rowOff>
    </xdr:from>
    <xdr:ext cx="2847975" cy="419100"/>
    <xdr:sp>
      <xdr:nvSpPr>
        <xdr:cNvPr id="8" name="テキスト ボックス 16"/>
        <xdr:cNvSpPr txBox="1">
          <a:spLocks noChangeArrowheads="1"/>
        </xdr:cNvSpPr>
      </xdr:nvSpPr>
      <xdr:spPr>
        <a:xfrm>
          <a:off x="4476750" y="2924175"/>
          <a:ext cx="2847975" cy="419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「製造設備の維持管理」における「製造設備・機器の維持・運用」</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高度な機器の修理や老朽化した設備の把握と管理に対応できる。</a:t>
          </a:r>
        </a:p>
      </xdr:txBody>
    </xdr:sp>
    <xdr:clientData/>
  </xdr:oneCellAnchor>
  <xdr:oneCellAnchor>
    <xdr:from>
      <xdr:col>11</xdr:col>
      <xdr:colOff>104775</xdr:colOff>
      <xdr:row>18</xdr:row>
      <xdr:rowOff>114300</xdr:rowOff>
    </xdr:from>
    <xdr:ext cx="2838450" cy="400050"/>
    <xdr:sp>
      <xdr:nvSpPr>
        <xdr:cNvPr id="10" name="テキスト ボックス 18"/>
        <xdr:cNvSpPr txBox="1">
          <a:spLocks noChangeArrowheads="1"/>
        </xdr:cNvSpPr>
      </xdr:nvSpPr>
      <xdr:spPr>
        <a:xfrm>
          <a:off x="4495800" y="3390900"/>
          <a:ext cx="2838450" cy="400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「設計・製造の納期・品質・コスト管理」における「コスト管理」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コストマネジメントの観点から、現場の工程や作業全体を見直すことができる。</a:t>
          </a:r>
        </a:p>
      </xdr:txBody>
    </xdr:sp>
    <xdr:clientData/>
  </xdr:oneCellAnchor>
  <xdr:oneCellAnchor>
    <xdr:from>
      <xdr:col>11</xdr:col>
      <xdr:colOff>76200</xdr:colOff>
      <xdr:row>24</xdr:row>
      <xdr:rowOff>47625</xdr:rowOff>
    </xdr:from>
    <xdr:ext cx="2905125" cy="723900"/>
    <xdr:sp>
      <xdr:nvSpPr>
        <xdr:cNvPr id="12" name="テキスト ボックス 20"/>
        <xdr:cNvSpPr txBox="1">
          <a:spLocks noChangeArrowheads="1"/>
        </xdr:cNvSpPr>
      </xdr:nvSpPr>
      <xdr:spPr>
        <a:xfrm>
          <a:off x="4467225" y="4467225"/>
          <a:ext cx="2905125" cy="723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明確な目的を立てて、設備の維持管理、コストマネジメントのための手法を上司より学び、理解し、実際の業務に反映する。</a:t>
          </a:r>
        </a:p>
      </xdr:txBody>
    </xdr:sp>
    <xdr:clientData/>
  </xdr:oneCellAnchor>
  <xdr:oneCellAnchor>
    <xdr:from>
      <xdr:col>26</xdr:col>
      <xdr:colOff>28575</xdr:colOff>
      <xdr:row>24</xdr:row>
      <xdr:rowOff>47625</xdr:rowOff>
    </xdr:from>
    <xdr:ext cx="3009900" cy="704850"/>
    <xdr:sp>
      <xdr:nvSpPr>
        <xdr:cNvPr id="13" name="テキスト ボックス 21"/>
        <xdr:cNvSpPr txBox="1">
          <a:spLocks noChangeArrowheads="1"/>
        </xdr:cNvSpPr>
      </xdr:nvSpPr>
      <xdr:spPr>
        <a:xfrm>
          <a:off x="7429500" y="4467225"/>
          <a:ext cx="3009900" cy="704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11</xdr:col>
      <xdr:colOff>57150</xdr:colOff>
      <xdr:row>33</xdr:row>
      <xdr:rowOff>38100</xdr:rowOff>
    </xdr:from>
    <xdr:ext cx="2952750" cy="1076325"/>
    <xdr:sp>
      <xdr:nvSpPr>
        <xdr:cNvPr id="14" name="テキスト ボックス 22"/>
        <xdr:cNvSpPr txBox="1">
          <a:spLocks noChangeArrowheads="1"/>
        </xdr:cNvSpPr>
      </xdr:nvSpPr>
      <xdr:spPr>
        <a:xfrm>
          <a:off x="4448175" y="6467475"/>
          <a:ext cx="295275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高度な機器の修理方法を学ぶとともに、設備の維持管理の方法を習得した。
</a:t>
          </a:r>
          <a:r>
            <a:rPr lang="en-US" cap="none" sz="1100" b="0" i="0" u="none" baseline="0">
              <a:solidFill>
                <a:srgbClr val="000000"/>
              </a:solidFill>
              <a:latin typeface="ＭＳ Ｐゴシック"/>
              <a:ea typeface="ＭＳ Ｐゴシック"/>
              <a:cs typeface="ＭＳ Ｐゴシック"/>
            </a:rPr>
            <a:t>現場の工程や作業全体をコストマネジメントの観点より見直し、現場でどのような改善が必要か具体的に検討することができた。</a:t>
          </a:r>
        </a:p>
      </xdr:txBody>
    </xdr:sp>
    <xdr:clientData/>
  </xdr:oneCellAnchor>
  <xdr:oneCellAnchor>
    <xdr:from>
      <xdr:col>26</xdr:col>
      <xdr:colOff>85725</xdr:colOff>
      <xdr:row>33</xdr:row>
      <xdr:rowOff>28575</xdr:rowOff>
    </xdr:from>
    <xdr:ext cx="2933700" cy="1076325"/>
    <xdr:sp>
      <xdr:nvSpPr>
        <xdr:cNvPr id="15" name="テキスト ボックス 23"/>
        <xdr:cNvSpPr txBox="1">
          <a:spLocks noChangeArrowheads="1"/>
        </xdr:cNvSpPr>
      </xdr:nvSpPr>
      <xdr:spPr>
        <a:xfrm>
          <a:off x="7486650" y="6457950"/>
          <a:ext cx="293370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6</xdr:row>
      <xdr:rowOff>47625</xdr:rowOff>
    </xdr:from>
    <xdr:to>
      <xdr:col>9</xdr:col>
      <xdr:colOff>66675</xdr:colOff>
      <xdr:row>24</xdr:row>
      <xdr:rowOff>38100</xdr:rowOff>
    </xdr:to>
    <xdr:graphicFrame>
      <xdr:nvGraphicFramePr>
        <xdr:cNvPr id="1" name="Chart 1"/>
        <xdr:cNvGraphicFramePr/>
      </xdr:nvGraphicFramePr>
      <xdr:xfrm>
        <a:off x="238125" y="103822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3" name="AutoShape 3"/>
        <xdr:cNvSpPr>
          <a:spLocks/>
        </xdr:cNvSpPr>
      </xdr:nvSpPr>
      <xdr:spPr>
        <a:xfrm rot="5400000">
          <a:off x="4000500" y="6019800"/>
          <a:ext cx="342900" cy="16573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5" name="AutoShape 3"/>
        <xdr:cNvSpPr>
          <a:spLocks/>
        </xdr:cNvSpPr>
      </xdr:nvSpPr>
      <xdr:spPr>
        <a:xfrm rot="5400000">
          <a:off x="4000500" y="6019800"/>
          <a:ext cx="342900" cy="16573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21"/>
  <sheetViews>
    <sheetView showGridLines="0" zoomScale="75" zoomScaleNormal="75" zoomScaleSheetLayoutView="75" zoomScalePageLayoutView="0" workbookViewId="0" topLeftCell="A16">
      <selection activeCell="A1" sqref="A1"/>
    </sheetView>
  </sheetViews>
  <sheetFormatPr defaultColWidth="9.140625" defaultRowHeight="12"/>
  <cols>
    <col min="2" max="2" width="11.8515625" style="0" customWidth="1"/>
  </cols>
  <sheetData>
    <row r="1" spans="1:16" ht="22.5" customHeight="1">
      <c r="A1" s="51"/>
      <c r="B1" s="51"/>
      <c r="C1" s="51"/>
      <c r="D1" s="51"/>
      <c r="E1" s="51"/>
      <c r="F1" s="51"/>
      <c r="G1" s="51"/>
      <c r="H1" s="51"/>
      <c r="I1" s="51"/>
      <c r="J1" s="51"/>
      <c r="K1" s="51"/>
      <c r="L1" s="51"/>
      <c r="M1" s="51"/>
      <c r="N1" s="51"/>
      <c r="O1" s="51"/>
      <c r="P1" s="51"/>
    </row>
    <row r="2" spans="1:16" ht="12">
      <c r="A2" s="51"/>
      <c r="B2" s="51"/>
      <c r="C2" s="51"/>
      <c r="D2" s="51"/>
      <c r="E2" s="51"/>
      <c r="F2" s="51"/>
      <c r="G2" s="51"/>
      <c r="H2" s="51"/>
      <c r="I2" s="51"/>
      <c r="J2" s="51"/>
      <c r="K2" s="51"/>
      <c r="L2" s="51"/>
      <c r="M2" s="51"/>
      <c r="N2" s="51"/>
      <c r="O2" s="51"/>
      <c r="P2" s="51"/>
    </row>
    <row r="3" spans="1:16" ht="12">
      <c r="A3" s="51"/>
      <c r="B3" s="51"/>
      <c r="C3" s="51"/>
      <c r="D3" s="51"/>
      <c r="E3" s="51"/>
      <c r="F3" s="51"/>
      <c r="G3" s="51"/>
      <c r="H3" s="51"/>
      <c r="I3" s="51"/>
      <c r="J3" s="51"/>
      <c r="K3" s="51"/>
      <c r="L3" s="51"/>
      <c r="M3" s="51"/>
      <c r="N3" s="51"/>
      <c r="O3" s="51"/>
      <c r="P3" s="51"/>
    </row>
    <row r="4" spans="1:16" ht="12">
      <c r="A4" s="51"/>
      <c r="B4" s="51"/>
      <c r="C4" s="51"/>
      <c r="D4" s="51"/>
      <c r="E4" s="51"/>
      <c r="F4" s="51"/>
      <c r="G4" s="51"/>
      <c r="H4" s="51"/>
      <c r="I4" s="51"/>
      <c r="J4" s="51"/>
      <c r="K4" s="51"/>
      <c r="L4" s="51"/>
      <c r="M4" s="51"/>
      <c r="N4" s="51"/>
      <c r="O4" s="51"/>
      <c r="P4" s="51"/>
    </row>
    <row r="5" spans="1:16" ht="12">
      <c r="A5" s="51"/>
      <c r="B5" s="51"/>
      <c r="C5" s="51"/>
      <c r="D5" s="51"/>
      <c r="E5" s="51"/>
      <c r="F5" s="51"/>
      <c r="G5" s="51"/>
      <c r="H5" s="51"/>
      <c r="I5" s="51"/>
      <c r="J5" s="51"/>
      <c r="K5" s="51"/>
      <c r="L5" s="51"/>
      <c r="M5" s="51"/>
      <c r="N5" s="51"/>
      <c r="O5" s="51"/>
      <c r="P5" s="51"/>
    </row>
    <row r="6" ht="12">
      <c r="B6" s="52"/>
    </row>
    <row r="30" spans="1:16" ht="12">
      <c r="A30" s="51"/>
      <c r="B30" s="51"/>
      <c r="C30" s="51"/>
      <c r="D30" s="51"/>
      <c r="E30" s="51"/>
      <c r="F30" s="51"/>
      <c r="G30" s="51"/>
      <c r="H30" s="51"/>
      <c r="I30" s="51"/>
      <c r="J30" s="51"/>
      <c r="K30" s="51"/>
      <c r="L30" s="51"/>
      <c r="M30" s="51"/>
      <c r="N30" s="51"/>
      <c r="O30" s="51"/>
      <c r="P30" s="51"/>
    </row>
    <row r="31" spans="1:16" ht="12">
      <c r="A31" s="51"/>
      <c r="B31" s="51"/>
      <c r="C31" s="51"/>
      <c r="D31" s="51"/>
      <c r="E31" s="51"/>
      <c r="F31" s="51"/>
      <c r="G31" s="51"/>
      <c r="H31" s="51"/>
      <c r="I31" s="51"/>
      <c r="J31" s="51"/>
      <c r="K31" s="51"/>
      <c r="L31" s="51"/>
      <c r="M31" s="51"/>
      <c r="N31" s="51"/>
      <c r="O31" s="51"/>
      <c r="P31" s="51"/>
    </row>
    <row r="32" spans="1:16" ht="12">
      <c r="A32" s="51"/>
      <c r="B32" s="51"/>
      <c r="C32" s="51"/>
      <c r="D32" s="51"/>
      <c r="E32" s="51"/>
      <c r="F32" s="51"/>
      <c r="G32" s="51"/>
      <c r="H32" s="51"/>
      <c r="I32" s="51"/>
      <c r="J32" s="51"/>
      <c r="K32" s="51"/>
      <c r="L32" s="51"/>
      <c r="M32" s="51"/>
      <c r="N32" s="51"/>
      <c r="O32" s="51"/>
      <c r="P32" s="51"/>
    </row>
    <row r="33" spans="1:16" ht="12">
      <c r="A33" s="51"/>
      <c r="B33" s="51"/>
      <c r="C33" s="51"/>
      <c r="D33" s="51"/>
      <c r="E33" s="51"/>
      <c r="F33" s="51"/>
      <c r="G33" s="51"/>
      <c r="H33" s="51"/>
      <c r="I33" s="51"/>
      <c r="J33" s="51"/>
      <c r="K33" s="51"/>
      <c r="L33" s="51"/>
      <c r="M33" s="51"/>
      <c r="N33" s="51"/>
      <c r="O33" s="51"/>
      <c r="P33" s="51"/>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1"/>
      <c r="B79" s="51"/>
      <c r="C79" s="51"/>
      <c r="D79" s="51"/>
      <c r="E79" s="51"/>
      <c r="F79" s="51"/>
      <c r="G79" s="51"/>
      <c r="H79" s="51"/>
      <c r="I79" s="51"/>
      <c r="J79" s="51"/>
      <c r="K79" s="51"/>
      <c r="L79" s="51"/>
      <c r="M79" s="51"/>
      <c r="N79" s="51"/>
      <c r="O79" s="51"/>
      <c r="P79" s="51"/>
    </row>
    <row r="80" spans="1:16" ht="11.25" customHeight="1">
      <c r="A80" s="51"/>
      <c r="B80" s="51"/>
      <c r="C80" s="51"/>
      <c r="D80" s="51"/>
      <c r="E80" s="51"/>
      <c r="F80" s="51"/>
      <c r="G80" s="51"/>
      <c r="H80" s="51"/>
      <c r="I80" s="51"/>
      <c r="J80" s="51"/>
      <c r="K80" s="51"/>
      <c r="L80" s="51"/>
      <c r="M80" s="51"/>
      <c r="N80" s="51"/>
      <c r="O80" s="51"/>
      <c r="P80" s="51"/>
    </row>
    <row r="81" spans="1:16" ht="11.25" customHeight="1">
      <c r="A81" s="51"/>
      <c r="B81" s="51"/>
      <c r="C81" s="51"/>
      <c r="D81" s="51"/>
      <c r="E81" s="51"/>
      <c r="F81" s="51"/>
      <c r="G81" s="51"/>
      <c r="H81" s="51"/>
      <c r="I81" s="51"/>
      <c r="J81" s="51"/>
      <c r="K81" s="51"/>
      <c r="L81" s="51"/>
      <c r="M81" s="51"/>
      <c r="N81" s="51"/>
      <c r="O81" s="51"/>
      <c r="P81" s="51"/>
    </row>
    <row r="82" spans="1:16" ht="11.25" customHeight="1">
      <c r="A82" s="51"/>
      <c r="B82" s="51"/>
      <c r="C82" s="51"/>
      <c r="D82" s="51"/>
      <c r="E82" s="51"/>
      <c r="F82" s="51"/>
      <c r="G82" s="51"/>
      <c r="H82" s="51"/>
      <c r="I82" s="51"/>
      <c r="J82" s="51"/>
      <c r="K82" s="51"/>
      <c r="L82" s="51"/>
      <c r="M82" s="51"/>
      <c r="N82" s="51"/>
      <c r="O82" s="51"/>
      <c r="P82" s="51"/>
    </row>
    <row r="83" spans="1:16" ht="11.25" customHeight="1">
      <c r="A83" s="51"/>
      <c r="B83" s="51"/>
      <c r="C83" s="51"/>
      <c r="D83" s="51"/>
      <c r="E83" s="51"/>
      <c r="F83" s="51"/>
      <c r="G83" s="51"/>
      <c r="H83" s="51"/>
      <c r="I83" s="51"/>
      <c r="J83" s="51"/>
      <c r="K83" s="51"/>
      <c r="L83" s="51"/>
      <c r="M83" s="51"/>
      <c r="N83" s="51"/>
      <c r="O83" s="51"/>
      <c r="P83" s="51"/>
    </row>
    <row r="84" spans="1:16" ht="11.25" customHeight="1">
      <c r="A84" s="51"/>
      <c r="B84" s="51"/>
      <c r="C84" s="51"/>
      <c r="D84" s="51"/>
      <c r="E84" s="51"/>
      <c r="F84" s="51"/>
      <c r="G84" s="51"/>
      <c r="H84" s="51"/>
      <c r="I84" s="51"/>
      <c r="J84" s="51"/>
      <c r="K84" s="51"/>
      <c r="L84" s="51"/>
      <c r="M84" s="51"/>
      <c r="N84" s="51"/>
      <c r="O84" s="51"/>
      <c r="P84" s="51"/>
    </row>
    <row r="85" spans="1:16" ht="11.25" customHeight="1">
      <c r="A85" s="51"/>
      <c r="B85" s="51"/>
      <c r="C85" s="51"/>
      <c r="D85" s="51"/>
      <c r="E85" s="51"/>
      <c r="F85" s="51"/>
      <c r="G85" s="51"/>
      <c r="H85" s="51"/>
      <c r="I85" s="51"/>
      <c r="J85" s="51"/>
      <c r="K85" s="51"/>
      <c r="L85" s="51"/>
      <c r="M85" s="51"/>
      <c r="N85" s="51"/>
      <c r="O85" s="51"/>
      <c r="P85" s="51"/>
    </row>
    <row r="86" spans="1:16" ht="11.25" customHeight="1">
      <c r="A86" s="51"/>
      <c r="B86" s="51"/>
      <c r="C86" s="51"/>
      <c r="D86" s="51"/>
      <c r="E86" s="51"/>
      <c r="F86" s="51"/>
      <c r="G86" s="51"/>
      <c r="H86" s="51"/>
      <c r="I86" s="51"/>
      <c r="J86" s="51"/>
      <c r="K86" s="51"/>
      <c r="L86" s="51"/>
      <c r="M86" s="51"/>
      <c r="N86" s="51"/>
      <c r="O86" s="51"/>
      <c r="P86" s="51"/>
    </row>
    <row r="87" spans="1:16" ht="11.25" customHeight="1">
      <c r="A87" s="51"/>
      <c r="B87" s="51"/>
      <c r="C87" s="51"/>
      <c r="D87" s="51"/>
      <c r="E87" s="51"/>
      <c r="F87" s="51"/>
      <c r="G87" s="51"/>
      <c r="H87" s="51"/>
      <c r="I87" s="51"/>
      <c r="J87" s="51"/>
      <c r="K87" s="51"/>
      <c r="L87" s="51"/>
      <c r="M87" s="51"/>
      <c r="N87" s="51"/>
      <c r="O87" s="51"/>
      <c r="P87" s="51"/>
    </row>
    <row r="88" spans="1:16" ht="11.25" customHeight="1">
      <c r="A88" s="51"/>
      <c r="B88" s="51"/>
      <c r="C88" s="51"/>
      <c r="D88" s="51"/>
      <c r="E88" s="51"/>
      <c r="F88" s="51"/>
      <c r="G88" s="51"/>
      <c r="H88" s="51"/>
      <c r="I88" s="51"/>
      <c r="J88" s="51"/>
      <c r="K88" s="51"/>
      <c r="L88" s="51"/>
      <c r="M88" s="51"/>
      <c r="N88" s="51"/>
      <c r="O88" s="51"/>
      <c r="P88" s="51"/>
    </row>
    <row r="89" spans="1:16" ht="11.25" customHeight="1">
      <c r="A89" s="51"/>
      <c r="B89" s="51"/>
      <c r="C89" s="51"/>
      <c r="D89" s="51"/>
      <c r="E89" s="51"/>
      <c r="F89" s="51"/>
      <c r="G89" s="51"/>
      <c r="H89" s="51"/>
      <c r="I89" s="51"/>
      <c r="J89" s="51"/>
      <c r="K89" s="51"/>
      <c r="L89" s="51"/>
      <c r="M89" s="51"/>
      <c r="N89" s="51"/>
      <c r="O89" s="51"/>
      <c r="P89" s="51"/>
    </row>
    <row r="90" spans="1:16" ht="11.25" customHeight="1">
      <c r="A90" s="51"/>
      <c r="B90" s="51"/>
      <c r="C90" s="51"/>
      <c r="D90" s="51"/>
      <c r="E90" s="51"/>
      <c r="F90" s="51"/>
      <c r="G90" s="51"/>
      <c r="H90" s="51"/>
      <c r="I90" s="51"/>
      <c r="J90" s="51"/>
      <c r="K90" s="51"/>
      <c r="L90" s="51"/>
      <c r="M90" s="51"/>
      <c r="N90" s="51"/>
      <c r="O90" s="51"/>
      <c r="P90" s="51"/>
    </row>
    <row r="91" spans="1:16" ht="11.25" customHeight="1">
      <c r="A91" s="51"/>
      <c r="B91" s="51"/>
      <c r="C91" s="51"/>
      <c r="D91" s="51"/>
      <c r="E91" s="51"/>
      <c r="F91" s="51"/>
      <c r="G91" s="51"/>
      <c r="H91" s="51"/>
      <c r="I91" s="51"/>
      <c r="J91" s="51"/>
      <c r="K91" s="51"/>
      <c r="L91" s="51"/>
      <c r="M91" s="51"/>
      <c r="N91" s="51"/>
      <c r="O91" s="51"/>
      <c r="P91" s="51"/>
    </row>
    <row r="92" spans="1:16" ht="11.25" customHeight="1">
      <c r="A92" s="51"/>
      <c r="B92" s="51"/>
      <c r="C92" s="51"/>
      <c r="D92" s="51"/>
      <c r="E92" s="51"/>
      <c r="F92" s="51"/>
      <c r="G92" s="51"/>
      <c r="H92" s="51"/>
      <c r="I92" s="51"/>
      <c r="J92" s="51"/>
      <c r="K92" s="51"/>
      <c r="L92" s="51"/>
      <c r="M92" s="51"/>
      <c r="N92" s="51"/>
      <c r="O92" s="51"/>
      <c r="P92" s="51"/>
    </row>
    <row r="93" spans="1:16" ht="11.25" customHeight="1">
      <c r="A93" s="51"/>
      <c r="B93" s="51"/>
      <c r="C93" s="51"/>
      <c r="D93" s="51"/>
      <c r="E93" s="51"/>
      <c r="F93" s="51"/>
      <c r="G93" s="51"/>
      <c r="H93" s="51"/>
      <c r="I93" s="51"/>
      <c r="J93" s="51"/>
      <c r="K93" s="51"/>
      <c r="L93" s="51"/>
      <c r="M93" s="51"/>
      <c r="N93" s="51"/>
      <c r="O93" s="51"/>
      <c r="P93" s="51"/>
    </row>
    <row r="94" spans="1:16" ht="11.25" customHeight="1">
      <c r="A94" s="51"/>
      <c r="B94" s="51"/>
      <c r="C94" s="51"/>
      <c r="D94" s="51"/>
      <c r="E94" s="51"/>
      <c r="F94" s="51"/>
      <c r="G94" s="51"/>
      <c r="H94" s="51"/>
      <c r="I94" s="51"/>
      <c r="J94" s="51"/>
      <c r="K94" s="51"/>
      <c r="L94" s="51"/>
      <c r="M94" s="51"/>
      <c r="N94" s="51"/>
      <c r="O94" s="51"/>
      <c r="P94" s="51"/>
    </row>
    <row r="95" spans="1:16" ht="11.25" customHeight="1">
      <c r="A95" s="51"/>
      <c r="B95" s="51"/>
      <c r="C95" s="51"/>
      <c r="D95" s="51"/>
      <c r="E95" s="51"/>
      <c r="F95" s="51"/>
      <c r="G95" s="51"/>
      <c r="H95" s="51"/>
      <c r="I95" s="51"/>
      <c r="J95" s="51"/>
      <c r="K95" s="51"/>
      <c r="L95" s="51"/>
      <c r="M95" s="51"/>
      <c r="N95" s="51"/>
      <c r="O95" s="51"/>
      <c r="P95" s="51"/>
    </row>
    <row r="96" spans="1:16" ht="11.25" customHeight="1">
      <c r="A96" s="51"/>
      <c r="B96" s="51"/>
      <c r="C96" s="51"/>
      <c r="D96" s="51"/>
      <c r="E96" s="51"/>
      <c r="F96" s="51"/>
      <c r="G96" s="51"/>
      <c r="H96" s="51"/>
      <c r="I96" s="51"/>
      <c r="J96" s="51"/>
      <c r="K96" s="51"/>
      <c r="L96" s="51"/>
      <c r="M96" s="51"/>
      <c r="N96" s="51"/>
      <c r="O96" s="51"/>
      <c r="P96" s="51"/>
    </row>
    <row r="97" spans="1:16" ht="11.25" customHeight="1">
      <c r="A97" s="51"/>
      <c r="B97" s="51"/>
      <c r="C97" s="51"/>
      <c r="D97" s="51"/>
      <c r="E97" s="51"/>
      <c r="F97" s="51"/>
      <c r="G97" s="51"/>
      <c r="H97" s="51"/>
      <c r="I97" s="51"/>
      <c r="J97" s="51"/>
      <c r="K97" s="51"/>
      <c r="L97" s="51"/>
      <c r="M97" s="51"/>
      <c r="N97" s="51"/>
      <c r="O97" s="51"/>
      <c r="P97" s="51"/>
    </row>
    <row r="98" spans="1:16" ht="11.25" customHeight="1">
      <c r="A98" s="51"/>
      <c r="B98" s="51"/>
      <c r="C98" s="51"/>
      <c r="D98" s="51"/>
      <c r="E98" s="51"/>
      <c r="F98" s="51"/>
      <c r="G98" s="51"/>
      <c r="H98" s="51"/>
      <c r="I98" s="51"/>
      <c r="J98" s="51"/>
      <c r="K98" s="51"/>
      <c r="L98" s="51"/>
      <c r="M98" s="51"/>
      <c r="N98" s="51"/>
      <c r="O98" s="51"/>
      <c r="P98" s="51"/>
    </row>
    <row r="99" spans="1:16" ht="11.25" customHeight="1">
      <c r="A99" s="51"/>
      <c r="B99" s="51"/>
      <c r="C99" s="51"/>
      <c r="D99" s="51"/>
      <c r="E99" s="51"/>
      <c r="F99" s="51"/>
      <c r="G99" s="51"/>
      <c r="H99" s="51"/>
      <c r="I99" s="51"/>
      <c r="J99" s="51"/>
      <c r="K99" s="51"/>
      <c r="L99" s="51"/>
      <c r="M99" s="51"/>
      <c r="N99" s="51"/>
      <c r="O99" s="51"/>
      <c r="P99" s="51"/>
    </row>
    <row r="100" spans="1:16" ht="11.25" customHeight="1">
      <c r="A100" s="51"/>
      <c r="B100" s="51"/>
      <c r="C100" s="51"/>
      <c r="D100" s="51"/>
      <c r="E100" s="51"/>
      <c r="F100" s="51"/>
      <c r="G100" s="51"/>
      <c r="H100" s="51"/>
      <c r="I100" s="51"/>
      <c r="J100" s="51"/>
      <c r="K100" s="51"/>
      <c r="L100" s="51"/>
      <c r="M100" s="51"/>
      <c r="N100" s="51"/>
      <c r="O100" s="51"/>
      <c r="P100" s="51"/>
    </row>
    <row r="101" spans="1:16" ht="11.25" customHeight="1">
      <c r="A101" s="51"/>
      <c r="B101" s="51"/>
      <c r="C101" s="51"/>
      <c r="D101" s="51"/>
      <c r="E101" s="51"/>
      <c r="F101" s="51"/>
      <c r="G101" s="51"/>
      <c r="H101" s="51"/>
      <c r="I101" s="51"/>
      <c r="J101" s="51"/>
      <c r="K101" s="51"/>
      <c r="L101" s="51"/>
      <c r="M101" s="51"/>
      <c r="N101" s="51"/>
      <c r="O101" s="51"/>
      <c r="P101" s="51"/>
    </row>
    <row r="102" spans="1:16" ht="11.25" customHeight="1">
      <c r="A102" s="51"/>
      <c r="B102" s="51"/>
      <c r="C102" s="51"/>
      <c r="D102" s="51"/>
      <c r="E102" s="51"/>
      <c r="F102" s="51"/>
      <c r="G102" s="51"/>
      <c r="H102" s="51"/>
      <c r="I102" s="51"/>
      <c r="J102" s="51"/>
      <c r="K102" s="51"/>
      <c r="L102" s="51"/>
      <c r="M102" s="51"/>
      <c r="N102" s="51"/>
      <c r="O102" s="51"/>
      <c r="P102" s="51"/>
    </row>
    <row r="103" spans="1:16" ht="11.25" customHeight="1">
      <c r="A103" s="51"/>
      <c r="B103" s="51"/>
      <c r="C103" s="51"/>
      <c r="D103" s="51"/>
      <c r="E103" s="51"/>
      <c r="F103" s="51"/>
      <c r="G103" s="51"/>
      <c r="H103" s="51"/>
      <c r="I103" s="51"/>
      <c r="J103" s="51"/>
      <c r="K103" s="51"/>
      <c r="L103" s="51"/>
      <c r="M103" s="51"/>
      <c r="N103" s="51"/>
      <c r="O103" s="51"/>
      <c r="P103" s="51"/>
    </row>
    <row r="104" spans="1:16" ht="11.25" customHeight="1">
      <c r="A104" s="51"/>
      <c r="B104" s="51"/>
      <c r="C104" s="51"/>
      <c r="D104" s="51"/>
      <c r="E104" s="51"/>
      <c r="F104" s="51"/>
      <c r="G104" s="51"/>
      <c r="H104" s="51"/>
      <c r="I104" s="51"/>
      <c r="J104" s="51"/>
      <c r="K104" s="51"/>
      <c r="L104" s="51"/>
      <c r="M104" s="51"/>
      <c r="N104" s="51"/>
      <c r="O104" s="51"/>
      <c r="P104" s="51"/>
    </row>
    <row r="105" spans="1:16" ht="11.25" customHeight="1">
      <c r="A105" s="51"/>
      <c r="B105" s="51"/>
      <c r="C105" s="51"/>
      <c r="D105" s="51"/>
      <c r="E105" s="51"/>
      <c r="F105" s="51"/>
      <c r="G105" s="51"/>
      <c r="H105" s="51"/>
      <c r="I105" s="51"/>
      <c r="J105" s="51"/>
      <c r="K105" s="51"/>
      <c r="L105" s="51"/>
      <c r="M105" s="51"/>
      <c r="N105" s="51"/>
      <c r="O105" s="51"/>
      <c r="P105" s="51"/>
    </row>
    <row r="106" spans="1:16" ht="11.25" customHeight="1">
      <c r="A106" s="51"/>
      <c r="B106" s="51"/>
      <c r="C106" s="51"/>
      <c r="D106" s="51"/>
      <c r="E106" s="51"/>
      <c r="F106" s="51"/>
      <c r="G106" s="51"/>
      <c r="H106" s="51"/>
      <c r="I106" s="51"/>
      <c r="J106" s="51"/>
      <c r="K106" s="51"/>
      <c r="L106" s="51"/>
      <c r="M106" s="51"/>
      <c r="N106" s="51"/>
      <c r="O106" s="51"/>
      <c r="P106" s="51"/>
    </row>
    <row r="107" spans="1:16" ht="11.25" customHeight="1">
      <c r="A107" s="51"/>
      <c r="B107" s="51"/>
      <c r="C107" s="51"/>
      <c r="D107" s="51"/>
      <c r="E107" s="51"/>
      <c r="F107" s="51"/>
      <c r="G107" s="51"/>
      <c r="H107" s="51"/>
      <c r="I107" s="51"/>
      <c r="J107" s="51"/>
      <c r="K107" s="51"/>
      <c r="L107" s="51"/>
      <c r="M107" s="51"/>
      <c r="N107" s="51"/>
      <c r="O107" s="51"/>
      <c r="P107" s="51"/>
    </row>
    <row r="108" spans="1:16" ht="11.25" customHeight="1">
      <c r="A108" s="51"/>
      <c r="B108" s="51"/>
      <c r="C108" s="51"/>
      <c r="D108" s="51"/>
      <c r="E108" s="51"/>
      <c r="F108" s="51"/>
      <c r="G108" s="51"/>
      <c r="H108" s="51"/>
      <c r="I108" s="51"/>
      <c r="J108" s="51"/>
      <c r="K108" s="51"/>
      <c r="L108" s="51"/>
      <c r="M108" s="51"/>
      <c r="N108" s="51"/>
      <c r="O108" s="51"/>
      <c r="P108" s="51"/>
    </row>
    <row r="109" spans="1:16" ht="11.25" customHeight="1">
      <c r="A109" s="51"/>
      <c r="B109" s="51"/>
      <c r="C109" s="51"/>
      <c r="D109" s="51"/>
      <c r="E109" s="51"/>
      <c r="F109" s="51"/>
      <c r="G109" s="51"/>
      <c r="H109" s="51"/>
      <c r="I109" s="51"/>
      <c r="J109" s="51"/>
      <c r="K109" s="51"/>
      <c r="L109" s="51"/>
      <c r="M109" s="51"/>
      <c r="N109" s="51"/>
      <c r="O109" s="51"/>
      <c r="P109" s="51"/>
    </row>
    <row r="110" spans="1:16" ht="11.25" customHeight="1">
      <c r="A110" s="51"/>
      <c r="B110" s="51"/>
      <c r="C110" s="51"/>
      <c r="D110" s="51"/>
      <c r="E110" s="51"/>
      <c r="F110" s="51"/>
      <c r="G110" s="51"/>
      <c r="H110" s="51"/>
      <c r="I110" s="51"/>
      <c r="J110" s="51"/>
      <c r="K110" s="51"/>
      <c r="L110" s="51"/>
      <c r="M110" s="51"/>
      <c r="N110" s="51"/>
      <c r="O110" s="51"/>
      <c r="P110" s="51"/>
    </row>
    <row r="111" spans="1:16" ht="11.25" customHeight="1">
      <c r="A111" s="51"/>
      <c r="B111" s="51"/>
      <c r="C111" s="51"/>
      <c r="D111" s="51"/>
      <c r="E111" s="51"/>
      <c r="F111" s="51"/>
      <c r="G111" s="51"/>
      <c r="H111" s="51"/>
      <c r="I111" s="51"/>
      <c r="J111" s="51"/>
      <c r="K111" s="51"/>
      <c r="L111" s="51"/>
      <c r="M111" s="51"/>
      <c r="N111" s="51"/>
      <c r="O111" s="51"/>
      <c r="P111" s="51"/>
    </row>
    <row r="112" spans="1:16" ht="11.25" customHeight="1">
      <c r="A112" s="51"/>
      <c r="B112" s="51"/>
      <c r="C112" s="51"/>
      <c r="D112" s="51"/>
      <c r="E112" s="51"/>
      <c r="F112" s="51"/>
      <c r="G112" s="51"/>
      <c r="H112" s="51"/>
      <c r="I112" s="51"/>
      <c r="J112" s="51"/>
      <c r="K112" s="51"/>
      <c r="L112" s="51"/>
      <c r="M112" s="51"/>
      <c r="N112" s="51"/>
      <c r="O112" s="51"/>
      <c r="P112" s="51"/>
    </row>
    <row r="113" spans="1:16" ht="11.25" customHeight="1">
      <c r="A113" s="51"/>
      <c r="B113" s="51"/>
      <c r="C113" s="51"/>
      <c r="D113" s="51"/>
      <c r="E113" s="51"/>
      <c r="F113" s="51"/>
      <c r="G113" s="51"/>
      <c r="H113" s="51"/>
      <c r="I113" s="51"/>
      <c r="J113" s="51"/>
      <c r="K113" s="51"/>
      <c r="L113" s="51"/>
      <c r="M113" s="51"/>
      <c r="N113" s="51"/>
      <c r="O113" s="51"/>
      <c r="P113" s="51"/>
    </row>
    <row r="114" spans="1:16" ht="22.5" customHeight="1">
      <c r="A114" s="51"/>
      <c r="B114" s="51"/>
      <c r="C114" s="51"/>
      <c r="D114" s="51"/>
      <c r="E114" s="51"/>
      <c r="F114" s="51"/>
      <c r="G114" s="51"/>
      <c r="H114" s="51"/>
      <c r="I114" s="51"/>
      <c r="J114" s="51"/>
      <c r="K114" s="51"/>
      <c r="L114" s="51"/>
      <c r="M114" s="51"/>
      <c r="N114" s="51"/>
      <c r="O114" s="51"/>
      <c r="P114" s="51"/>
    </row>
    <row r="115" spans="1:16" ht="12">
      <c r="A115" s="51"/>
      <c r="B115" s="51"/>
      <c r="C115" s="51"/>
      <c r="D115" s="51"/>
      <c r="E115" s="51"/>
      <c r="F115" s="51"/>
      <c r="G115" s="51"/>
      <c r="H115" s="51"/>
      <c r="I115" s="51"/>
      <c r="J115" s="51"/>
      <c r="K115" s="51"/>
      <c r="L115" s="51"/>
      <c r="M115" s="51"/>
      <c r="N115" s="51"/>
      <c r="O115" s="51"/>
      <c r="P115" s="51"/>
    </row>
    <row r="116" spans="1:16" ht="12">
      <c r="A116" s="51"/>
      <c r="B116" s="51"/>
      <c r="C116" s="51"/>
      <c r="D116" s="51"/>
      <c r="E116" s="51"/>
      <c r="F116" s="51"/>
      <c r="G116" s="51"/>
      <c r="H116" s="51"/>
      <c r="I116" s="51"/>
      <c r="J116" s="51"/>
      <c r="K116" s="51"/>
      <c r="L116" s="51"/>
      <c r="M116" s="51"/>
      <c r="N116" s="51"/>
      <c r="O116" s="51"/>
      <c r="P116" s="51"/>
    </row>
    <row r="117" spans="1:16" ht="12">
      <c r="A117" s="51"/>
      <c r="B117" s="51"/>
      <c r="C117" s="51"/>
      <c r="D117" s="51"/>
      <c r="E117" s="51"/>
      <c r="F117" s="51"/>
      <c r="G117" s="51"/>
      <c r="H117" s="51"/>
      <c r="I117" s="51"/>
      <c r="J117" s="51"/>
      <c r="K117" s="51"/>
      <c r="L117" s="51"/>
      <c r="M117" s="51"/>
      <c r="N117" s="51"/>
      <c r="O117" s="51"/>
      <c r="P117" s="51"/>
    </row>
    <row r="118" spans="1:16" ht="12">
      <c r="A118" s="51"/>
      <c r="B118" s="51"/>
      <c r="C118" s="51"/>
      <c r="D118" s="51"/>
      <c r="E118" s="51"/>
      <c r="F118" s="51"/>
      <c r="G118" s="51"/>
      <c r="H118" s="51"/>
      <c r="I118" s="51"/>
      <c r="J118" s="51"/>
      <c r="K118" s="51"/>
      <c r="L118" s="51"/>
      <c r="M118" s="51"/>
      <c r="N118" s="51"/>
      <c r="O118" s="51"/>
      <c r="P118" s="51"/>
    </row>
    <row r="119" spans="1:16" ht="12">
      <c r="A119" s="51"/>
      <c r="B119" s="51"/>
      <c r="C119" s="51"/>
      <c r="D119" s="51"/>
      <c r="E119" s="51"/>
      <c r="F119" s="51"/>
      <c r="G119" s="51"/>
      <c r="H119" s="51"/>
      <c r="I119" s="51"/>
      <c r="J119" s="51"/>
      <c r="K119" s="51"/>
      <c r="L119" s="51"/>
      <c r="M119" s="51"/>
      <c r="N119" s="51"/>
      <c r="O119" s="51"/>
      <c r="P119" s="51"/>
    </row>
    <row r="120" spans="1:16" ht="12">
      <c r="A120" s="51"/>
      <c r="B120" s="51"/>
      <c r="C120" s="51"/>
      <c r="D120" s="51"/>
      <c r="E120" s="51"/>
      <c r="F120" s="51"/>
      <c r="G120" s="51"/>
      <c r="H120" s="51"/>
      <c r="I120" s="51"/>
      <c r="J120" s="51"/>
      <c r="K120" s="51"/>
      <c r="L120" s="51"/>
      <c r="M120" s="51"/>
      <c r="N120" s="51"/>
      <c r="O120" s="51"/>
      <c r="P120" s="51"/>
    </row>
    <row r="121" spans="1:16" ht="12">
      <c r="A121" s="51"/>
      <c r="B121" s="51"/>
      <c r="C121" s="51"/>
      <c r="D121" s="51"/>
      <c r="E121" s="51"/>
      <c r="F121" s="51"/>
      <c r="G121" s="51"/>
      <c r="H121" s="51"/>
      <c r="I121" s="51"/>
      <c r="J121" s="51"/>
      <c r="K121" s="51"/>
      <c r="L121" s="51"/>
      <c r="M121" s="51"/>
      <c r="N121" s="51"/>
      <c r="O121" s="51"/>
      <c r="P121" s="51"/>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A1" sqref="A1"/>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65" t="s">
        <v>27</v>
      </c>
    </row>
    <row r="2" ht="12" customHeight="1">
      <c r="A2" s="65"/>
    </row>
    <row r="3" spans="1:33" ht="24" customHeight="1">
      <c r="A3" s="65"/>
      <c r="B3" s="109" t="s">
        <v>35</v>
      </c>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row>
    <row r="4" spans="1:33" ht="9" customHeight="1" thickBot="1">
      <c r="A4" s="65"/>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row>
    <row r="5" spans="2:33" ht="21.75" customHeight="1" thickBot="1">
      <c r="B5" s="168" t="s">
        <v>2</v>
      </c>
      <c r="C5" s="169"/>
      <c r="D5" s="169"/>
      <c r="E5" s="169"/>
      <c r="F5" s="169"/>
      <c r="G5" s="160" t="s">
        <v>232</v>
      </c>
      <c r="H5" s="161"/>
      <c r="I5" s="161"/>
      <c r="J5" s="161"/>
      <c r="K5" s="161"/>
      <c r="L5" s="161"/>
      <c r="M5" s="161"/>
      <c r="N5" s="161"/>
      <c r="O5" s="161"/>
      <c r="P5" s="161"/>
      <c r="Q5" s="161"/>
      <c r="R5" s="161"/>
      <c r="S5" s="163"/>
      <c r="T5" s="170" t="s">
        <v>3</v>
      </c>
      <c r="U5" s="169"/>
      <c r="V5" s="169"/>
      <c r="W5" s="169"/>
      <c r="X5" s="169"/>
      <c r="Y5" s="160" t="s">
        <v>234</v>
      </c>
      <c r="Z5" s="161"/>
      <c r="AA5" s="161"/>
      <c r="AB5" s="161"/>
      <c r="AC5" s="161"/>
      <c r="AD5" s="161"/>
      <c r="AE5" s="161"/>
      <c r="AF5" s="161"/>
      <c r="AG5" s="162"/>
    </row>
    <row r="6" spans="2:33" ht="22.5" customHeight="1" thickBot="1">
      <c r="B6" s="168" t="s">
        <v>5</v>
      </c>
      <c r="C6" s="169"/>
      <c r="D6" s="169"/>
      <c r="E6" s="169"/>
      <c r="F6" s="169"/>
      <c r="G6" s="160" t="s">
        <v>241</v>
      </c>
      <c r="H6" s="161"/>
      <c r="I6" s="161"/>
      <c r="J6" s="161"/>
      <c r="K6" s="164"/>
      <c r="L6" s="175" t="s">
        <v>243</v>
      </c>
      <c r="M6" s="176"/>
      <c r="N6" s="177"/>
      <c r="O6" s="165" t="s">
        <v>242</v>
      </c>
      <c r="P6" s="166"/>
      <c r="Q6" s="166"/>
      <c r="R6" s="166"/>
      <c r="S6" s="167"/>
      <c r="T6" s="170" t="s">
        <v>6</v>
      </c>
      <c r="U6" s="169"/>
      <c r="V6" s="171"/>
      <c r="W6" s="171"/>
      <c r="X6" s="171"/>
      <c r="Y6" s="160" t="s">
        <v>29</v>
      </c>
      <c r="Z6" s="161"/>
      <c r="AA6" s="161"/>
      <c r="AB6" s="161"/>
      <c r="AC6" s="161"/>
      <c r="AD6" s="161"/>
      <c r="AE6" s="161"/>
      <c r="AF6" s="161"/>
      <c r="AG6" s="162"/>
    </row>
    <row r="7" spans="2:33" ht="24.75" customHeight="1" thickBot="1">
      <c r="B7" s="168" t="s">
        <v>7</v>
      </c>
      <c r="C7" s="169"/>
      <c r="D7" s="169"/>
      <c r="E7" s="169"/>
      <c r="F7" s="169"/>
      <c r="G7" s="155"/>
      <c r="H7" s="172"/>
      <c r="I7" s="156"/>
      <c r="J7" s="67" t="s">
        <v>8</v>
      </c>
      <c r="K7" s="155"/>
      <c r="L7" s="156"/>
      <c r="M7" s="66" t="s">
        <v>9</v>
      </c>
      <c r="N7" s="155"/>
      <c r="O7" s="156"/>
      <c r="P7" s="111" t="s">
        <v>10</v>
      </c>
      <c r="Q7" s="157" t="s">
        <v>129</v>
      </c>
      <c r="R7" s="158"/>
      <c r="S7" s="158"/>
      <c r="T7" s="159"/>
      <c r="U7" s="159"/>
      <c r="V7" s="155"/>
      <c r="W7" s="173"/>
      <c r="X7" s="174"/>
      <c r="Y7" s="67" t="s">
        <v>8</v>
      </c>
      <c r="Z7" s="155"/>
      <c r="AA7" s="156"/>
      <c r="AB7" s="67" t="s">
        <v>9</v>
      </c>
      <c r="AC7" s="155"/>
      <c r="AD7" s="156"/>
      <c r="AE7" s="111" t="s">
        <v>10</v>
      </c>
      <c r="AF7" s="111"/>
      <c r="AG7" s="112"/>
    </row>
  </sheetData>
  <sheetProtection/>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80"/>
  <sheetViews>
    <sheetView showGridLines="0" zoomScale="80" zoomScaleNormal="80" zoomScaleSheetLayoutView="80" zoomScalePageLayoutView="0" workbookViewId="0" topLeftCell="A1">
      <selection activeCell="A1" sqref="A1"/>
    </sheetView>
  </sheetViews>
  <sheetFormatPr defaultColWidth="9.140625" defaultRowHeight="12"/>
  <cols>
    <col min="1" max="1" width="2.851562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2.57421875" style="0" customWidth="1"/>
    <col min="15" max="15" width="7.8515625" style="0" customWidth="1"/>
  </cols>
  <sheetData>
    <row r="1" ht="21">
      <c r="B1" s="58" t="s">
        <v>39</v>
      </c>
    </row>
    <row r="2" spans="2:19" s="62" customFormat="1" ht="26.25" customHeight="1">
      <c r="B2" s="153" t="s">
        <v>25</v>
      </c>
      <c r="C2" s="153" t="s">
        <v>26</v>
      </c>
      <c r="D2" s="197"/>
      <c r="E2" s="198"/>
      <c r="F2" s="61" t="s">
        <v>1</v>
      </c>
      <c r="G2" s="61" t="s">
        <v>0</v>
      </c>
      <c r="H2" s="61" t="s">
        <v>37</v>
      </c>
      <c r="I2" s="61" t="s">
        <v>36</v>
      </c>
      <c r="J2" s="61" t="s">
        <v>30</v>
      </c>
      <c r="K2" s="61" t="s">
        <v>31</v>
      </c>
      <c r="L2" s="61" t="s">
        <v>38</v>
      </c>
      <c r="O2"/>
      <c r="P2"/>
      <c r="Q2"/>
      <c r="R2"/>
      <c r="S2"/>
    </row>
    <row r="3" spans="2:19" s="1" customFormat="1" ht="39.75" customHeight="1">
      <c r="B3" s="179" t="s">
        <v>233</v>
      </c>
      <c r="C3" s="119" t="s">
        <v>47</v>
      </c>
      <c r="D3" s="99">
        <v>1</v>
      </c>
      <c r="E3" s="88" t="s">
        <v>103</v>
      </c>
      <c r="F3" s="77" t="s">
        <v>32</v>
      </c>
      <c r="G3" s="77" t="s">
        <v>32</v>
      </c>
      <c r="H3" s="69">
        <v>2</v>
      </c>
      <c r="I3" s="69">
        <v>2</v>
      </c>
      <c r="J3" s="102">
        <v>1.6666666666666667</v>
      </c>
      <c r="K3" s="102">
        <v>2</v>
      </c>
      <c r="L3" s="103">
        <v>2</v>
      </c>
      <c r="O3"/>
      <c r="P3"/>
      <c r="Q3"/>
      <c r="R3"/>
      <c r="S3"/>
    </row>
    <row r="4" spans="2:19" s="1" customFormat="1" ht="39.75" customHeight="1">
      <c r="B4" s="179"/>
      <c r="C4" s="178" t="s">
        <v>48</v>
      </c>
      <c r="D4" s="106">
        <v>2</v>
      </c>
      <c r="E4" s="92" t="s">
        <v>104</v>
      </c>
      <c r="F4" s="78" t="s">
        <v>32</v>
      </c>
      <c r="G4" s="78" t="s">
        <v>32</v>
      </c>
      <c r="H4" s="70">
        <v>2</v>
      </c>
      <c r="I4" s="70">
        <v>2</v>
      </c>
      <c r="J4" s="102"/>
      <c r="K4" s="102"/>
      <c r="L4" s="121"/>
      <c r="O4"/>
      <c r="P4"/>
      <c r="Q4"/>
      <c r="R4"/>
      <c r="S4"/>
    </row>
    <row r="5" spans="2:19" s="1" customFormat="1" ht="39.75" customHeight="1">
      <c r="B5" s="180"/>
      <c r="C5" s="180"/>
      <c r="D5" s="99">
        <v>3</v>
      </c>
      <c r="E5" s="95" t="s">
        <v>49</v>
      </c>
      <c r="F5" s="80" t="s">
        <v>34</v>
      </c>
      <c r="G5" s="80" t="s">
        <v>32</v>
      </c>
      <c r="H5" s="72">
        <v>1</v>
      </c>
      <c r="I5" s="72">
        <v>2</v>
      </c>
      <c r="J5" s="57"/>
      <c r="K5" s="57"/>
      <c r="L5" s="57"/>
      <c r="O5"/>
      <c r="P5"/>
      <c r="Q5"/>
      <c r="R5"/>
      <c r="S5"/>
    </row>
    <row r="6" spans="2:19" s="1" customFormat="1" ht="39.75" customHeight="1">
      <c r="B6" s="188" t="s">
        <v>215</v>
      </c>
      <c r="C6" s="191" t="s">
        <v>41</v>
      </c>
      <c r="D6" s="85">
        <v>4</v>
      </c>
      <c r="E6" s="92" t="s">
        <v>145</v>
      </c>
      <c r="F6" s="77" t="s">
        <v>32</v>
      </c>
      <c r="G6" s="77" t="s">
        <v>32</v>
      </c>
      <c r="H6" s="69">
        <v>2</v>
      </c>
      <c r="I6" s="69">
        <v>2</v>
      </c>
      <c r="J6" s="73">
        <v>1.7142857142857142</v>
      </c>
      <c r="K6" s="73">
        <v>1.7142857142857142</v>
      </c>
      <c r="L6" s="103">
        <v>2</v>
      </c>
      <c r="O6"/>
      <c r="P6"/>
      <c r="Q6"/>
      <c r="R6"/>
      <c r="S6"/>
    </row>
    <row r="7" spans="2:19" s="1" customFormat="1" ht="28.5" customHeight="1">
      <c r="B7" s="189"/>
      <c r="C7" s="192"/>
      <c r="D7" s="93">
        <v>5</v>
      </c>
      <c r="E7" s="94" t="s">
        <v>146</v>
      </c>
      <c r="F7" s="78" t="s">
        <v>34</v>
      </c>
      <c r="G7" s="78" t="s">
        <v>34</v>
      </c>
      <c r="H7" s="70">
        <v>1</v>
      </c>
      <c r="I7" s="70">
        <v>1</v>
      </c>
      <c r="J7" s="76"/>
      <c r="K7" s="76"/>
      <c r="L7" s="76"/>
      <c r="O7"/>
      <c r="P7"/>
      <c r="Q7"/>
      <c r="R7"/>
      <c r="S7"/>
    </row>
    <row r="8" spans="2:19" s="1" customFormat="1" ht="28.5" customHeight="1">
      <c r="B8" s="189"/>
      <c r="C8" s="193"/>
      <c r="D8" s="87">
        <v>6</v>
      </c>
      <c r="E8" s="95" t="s">
        <v>147</v>
      </c>
      <c r="F8" s="78" t="s">
        <v>32</v>
      </c>
      <c r="G8" s="78" t="s">
        <v>32</v>
      </c>
      <c r="H8" s="70">
        <v>2</v>
      </c>
      <c r="I8" s="70">
        <v>2</v>
      </c>
      <c r="J8" s="101"/>
      <c r="K8" s="101"/>
      <c r="L8" s="101"/>
      <c r="O8"/>
      <c r="P8"/>
      <c r="Q8"/>
      <c r="R8"/>
      <c r="S8"/>
    </row>
    <row r="9" spans="2:12" s="1" customFormat="1" ht="28.5" customHeight="1">
      <c r="B9" s="189"/>
      <c r="C9" s="191" t="s">
        <v>42</v>
      </c>
      <c r="D9" s="85">
        <v>7</v>
      </c>
      <c r="E9" s="86" t="s">
        <v>148</v>
      </c>
      <c r="F9" s="78" t="s">
        <v>32</v>
      </c>
      <c r="G9" s="78" t="s">
        <v>34</v>
      </c>
      <c r="H9" s="70">
        <v>2</v>
      </c>
      <c r="I9" s="70">
        <v>1</v>
      </c>
      <c r="J9" s="101"/>
      <c r="K9" s="101"/>
      <c r="L9" s="101"/>
    </row>
    <row r="10" spans="2:12" s="1" customFormat="1" ht="39.75" customHeight="1">
      <c r="B10" s="189"/>
      <c r="C10" s="192"/>
      <c r="D10" s="96">
        <v>8</v>
      </c>
      <c r="E10" s="94" t="s">
        <v>108</v>
      </c>
      <c r="F10" s="78" t="s">
        <v>32</v>
      </c>
      <c r="G10" s="78" t="s">
        <v>32</v>
      </c>
      <c r="H10" s="70">
        <v>2</v>
      </c>
      <c r="I10" s="70">
        <v>2</v>
      </c>
      <c r="J10" s="101"/>
      <c r="K10" s="101"/>
      <c r="L10" s="101"/>
    </row>
    <row r="11" spans="2:12" s="1" customFormat="1" ht="28.5" customHeight="1">
      <c r="B11" s="189"/>
      <c r="C11" s="192"/>
      <c r="D11" s="93">
        <v>9</v>
      </c>
      <c r="E11" s="94" t="s">
        <v>149</v>
      </c>
      <c r="F11" s="78" t="s">
        <v>34</v>
      </c>
      <c r="G11" s="78" t="s">
        <v>32</v>
      </c>
      <c r="H11" s="70">
        <v>1</v>
      </c>
      <c r="I11" s="70">
        <v>2</v>
      </c>
      <c r="J11" s="101"/>
      <c r="K11" s="101"/>
      <c r="L11" s="101"/>
    </row>
    <row r="12" spans="2:12" s="1" customFormat="1" ht="28.5" customHeight="1">
      <c r="B12" s="190"/>
      <c r="C12" s="193"/>
      <c r="D12" s="87">
        <v>10</v>
      </c>
      <c r="E12" s="95" t="s">
        <v>150</v>
      </c>
      <c r="F12" s="80" t="s">
        <v>32</v>
      </c>
      <c r="G12" s="80" t="s">
        <v>32</v>
      </c>
      <c r="H12" s="72">
        <v>2</v>
      </c>
      <c r="I12" s="72">
        <v>2</v>
      </c>
      <c r="J12" s="101"/>
      <c r="K12" s="101"/>
      <c r="L12" s="101"/>
    </row>
    <row r="13" spans="2:12" s="1" customFormat="1" ht="28.5" customHeight="1">
      <c r="B13" s="188" t="s">
        <v>216</v>
      </c>
      <c r="C13" s="188" t="s">
        <v>51</v>
      </c>
      <c r="D13" s="106">
        <v>11</v>
      </c>
      <c r="E13" s="92" t="s">
        <v>151</v>
      </c>
      <c r="F13" s="77" t="s">
        <v>32</v>
      </c>
      <c r="G13" s="77" t="s">
        <v>32</v>
      </c>
      <c r="H13" s="69">
        <v>2</v>
      </c>
      <c r="I13" s="69">
        <v>2</v>
      </c>
      <c r="J13" s="73">
        <v>1.5714285714285714</v>
      </c>
      <c r="K13" s="73">
        <v>2</v>
      </c>
      <c r="L13" s="133">
        <v>2</v>
      </c>
    </row>
    <row r="14" spans="2:12" s="1" customFormat="1" ht="28.5" customHeight="1">
      <c r="B14" s="189"/>
      <c r="C14" s="189"/>
      <c r="D14" s="120">
        <v>12</v>
      </c>
      <c r="E14" s="84" t="s">
        <v>152</v>
      </c>
      <c r="F14" s="79" t="s">
        <v>32</v>
      </c>
      <c r="G14" s="79" t="s">
        <v>32</v>
      </c>
      <c r="H14" s="70">
        <v>2</v>
      </c>
      <c r="I14" s="70">
        <v>2</v>
      </c>
      <c r="J14" s="76"/>
      <c r="K14" s="76"/>
      <c r="L14" s="141"/>
    </row>
    <row r="15" spans="2:12" ht="39.75" customHeight="1">
      <c r="B15" s="189"/>
      <c r="C15" s="190"/>
      <c r="D15" s="87">
        <v>13</v>
      </c>
      <c r="E15" s="88" t="s">
        <v>153</v>
      </c>
      <c r="F15" s="78" t="s">
        <v>34</v>
      </c>
      <c r="G15" s="78" t="s">
        <v>32</v>
      </c>
      <c r="H15" s="70">
        <v>1</v>
      </c>
      <c r="I15" s="70">
        <v>2</v>
      </c>
      <c r="J15" s="196"/>
      <c r="K15" s="196"/>
      <c r="L15" s="143"/>
    </row>
    <row r="16" spans="2:12" ht="39.75" customHeight="1">
      <c r="B16" s="189"/>
      <c r="C16" s="191" t="s">
        <v>52</v>
      </c>
      <c r="D16" s="106">
        <v>14</v>
      </c>
      <c r="E16" s="92" t="s">
        <v>154</v>
      </c>
      <c r="F16" s="78" t="s">
        <v>32</v>
      </c>
      <c r="G16" s="78" t="s">
        <v>32</v>
      </c>
      <c r="H16" s="70">
        <v>2</v>
      </c>
      <c r="I16" s="70">
        <v>2</v>
      </c>
      <c r="J16" s="196"/>
      <c r="K16" s="196"/>
      <c r="L16" s="194"/>
    </row>
    <row r="17" spans="2:12" ht="28.5" customHeight="1">
      <c r="B17" s="189"/>
      <c r="C17" s="193"/>
      <c r="D17" s="87">
        <v>15</v>
      </c>
      <c r="E17" s="88" t="s">
        <v>155</v>
      </c>
      <c r="F17" s="78" t="s">
        <v>34</v>
      </c>
      <c r="G17" s="78" t="s">
        <v>32</v>
      </c>
      <c r="H17" s="70">
        <v>1</v>
      </c>
      <c r="I17" s="70">
        <v>2</v>
      </c>
      <c r="J17" s="196"/>
      <c r="K17" s="196"/>
      <c r="L17" s="194"/>
    </row>
    <row r="18" spans="2:12" ht="39.75" customHeight="1">
      <c r="B18" s="189"/>
      <c r="C18" s="191" t="s">
        <v>53</v>
      </c>
      <c r="D18" s="106">
        <v>16</v>
      </c>
      <c r="E18" s="84" t="s">
        <v>156</v>
      </c>
      <c r="F18" s="79" t="s">
        <v>34</v>
      </c>
      <c r="G18" s="79" t="s">
        <v>32</v>
      </c>
      <c r="H18" s="70">
        <v>1</v>
      </c>
      <c r="I18" s="70">
        <v>2</v>
      </c>
      <c r="J18" s="196"/>
      <c r="K18" s="196"/>
      <c r="L18" s="194"/>
    </row>
    <row r="19" spans="2:12" ht="28.5" customHeight="1">
      <c r="B19" s="189"/>
      <c r="C19" s="192"/>
      <c r="D19" s="93">
        <v>17</v>
      </c>
      <c r="E19" s="98" t="s">
        <v>157</v>
      </c>
      <c r="F19" s="144" t="s">
        <v>32</v>
      </c>
      <c r="G19" s="144" t="s">
        <v>32</v>
      </c>
      <c r="H19" s="72">
        <v>2</v>
      </c>
      <c r="I19" s="72">
        <v>2</v>
      </c>
      <c r="J19" s="196"/>
      <c r="K19" s="196"/>
      <c r="L19" s="194"/>
    </row>
    <row r="20" spans="2:12" ht="28.5" customHeight="1">
      <c r="B20" s="178" t="s">
        <v>235</v>
      </c>
      <c r="C20" s="185" t="s">
        <v>55</v>
      </c>
      <c r="D20" s="106">
        <v>18</v>
      </c>
      <c r="E20" s="92" t="s">
        <v>158</v>
      </c>
      <c r="F20" s="77" t="s">
        <v>34</v>
      </c>
      <c r="G20" s="77" t="s">
        <v>32</v>
      </c>
      <c r="H20" s="69">
        <v>1</v>
      </c>
      <c r="I20" s="69">
        <v>2</v>
      </c>
      <c r="J20" s="145">
        <v>1.375</v>
      </c>
      <c r="K20" s="145">
        <v>1.625</v>
      </c>
      <c r="L20" s="146">
        <v>2</v>
      </c>
    </row>
    <row r="21" spans="2:12" ht="28.5" customHeight="1">
      <c r="B21" s="179"/>
      <c r="C21" s="187"/>
      <c r="D21" s="96">
        <v>19</v>
      </c>
      <c r="E21" s="94" t="s">
        <v>159</v>
      </c>
      <c r="F21" s="144" t="s">
        <v>32</v>
      </c>
      <c r="G21" s="144" t="s">
        <v>32</v>
      </c>
      <c r="H21" s="70">
        <v>2</v>
      </c>
      <c r="I21" s="70">
        <v>2</v>
      </c>
      <c r="J21" s="147"/>
      <c r="K21" s="147"/>
      <c r="L21" s="140"/>
    </row>
    <row r="22" spans="2:12" ht="28.5" customHeight="1">
      <c r="B22" s="179"/>
      <c r="C22" s="187"/>
      <c r="D22" s="96">
        <v>20</v>
      </c>
      <c r="E22" s="94" t="s">
        <v>160</v>
      </c>
      <c r="F22" s="144" t="s">
        <v>32</v>
      </c>
      <c r="G22" s="144" t="s">
        <v>32</v>
      </c>
      <c r="H22" s="70">
        <v>2</v>
      </c>
      <c r="I22" s="70">
        <v>2</v>
      </c>
      <c r="J22" s="100"/>
      <c r="K22" s="100"/>
      <c r="L22" s="142"/>
    </row>
    <row r="23" spans="2:12" ht="18.75" customHeight="1">
      <c r="B23" s="179"/>
      <c r="C23" s="186"/>
      <c r="D23" s="87">
        <v>21</v>
      </c>
      <c r="E23" s="88" t="s">
        <v>161</v>
      </c>
      <c r="F23" s="78" t="s">
        <v>34</v>
      </c>
      <c r="G23" s="78" t="s">
        <v>34</v>
      </c>
      <c r="H23" s="70">
        <v>1</v>
      </c>
      <c r="I23" s="70">
        <v>1</v>
      </c>
      <c r="J23" s="100"/>
      <c r="K23" s="100"/>
      <c r="L23" s="142"/>
    </row>
    <row r="24" spans="2:12" ht="28.5" customHeight="1">
      <c r="B24" s="179"/>
      <c r="C24" s="185" t="s">
        <v>56</v>
      </c>
      <c r="D24" s="125">
        <v>22</v>
      </c>
      <c r="E24" s="126" t="s">
        <v>162</v>
      </c>
      <c r="F24" s="78" t="s">
        <v>34</v>
      </c>
      <c r="G24" s="78" t="s">
        <v>32</v>
      </c>
      <c r="H24" s="70">
        <v>1</v>
      </c>
      <c r="I24" s="70">
        <v>2</v>
      </c>
      <c r="J24" s="100"/>
      <c r="K24" s="100"/>
      <c r="L24" s="142"/>
    </row>
    <row r="25" spans="2:12" ht="39.75" customHeight="1">
      <c r="B25" s="179"/>
      <c r="C25" s="186"/>
      <c r="D25" s="87">
        <v>23</v>
      </c>
      <c r="E25" s="88" t="s">
        <v>163</v>
      </c>
      <c r="F25" s="78" t="s">
        <v>32</v>
      </c>
      <c r="G25" s="78" t="s">
        <v>32</v>
      </c>
      <c r="H25" s="70">
        <v>2</v>
      </c>
      <c r="I25" s="70">
        <v>2</v>
      </c>
      <c r="J25" s="100"/>
      <c r="K25" s="100"/>
      <c r="L25" s="142"/>
    </row>
    <row r="26" spans="2:12" ht="28.5" customHeight="1">
      <c r="B26" s="179"/>
      <c r="C26" s="185" t="s">
        <v>57</v>
      </c>
      <c r="D26" s="125">
        <v>24</v>
      </c>
      <c r="E26" s="126" t="s">
        <v>164</v>
      </c>
      <c r="F26" s="78" t="s">
        <v>34</v>
      </c>
      <c r="G26" s="78" t="s">
        <v>34</v>
      </c>
      <c r="H26" s="70">
        <v>1</v>
      </c>
      <c r="I26" s="70">
        <v>1</v>
      </c>
      <c r="J26" s="100"/>
      <c r="K26" s="100"/>
      <c r="L26" s="142"/>
    </row>
    <row r="27" spans="2:12" ht="39.75" customHeight="1">
      <c r="B27" s="180"/>
      <c r="C27" s="186"/>
      <c r="D27" s="87">
        <v>25</v>
      </c>
      <c r="E27" s="88" t="s">
        <v>165</v>
      </c>
      <c r="F27" s="80" t="s">
        <v>34</v>
      </c>
      <c r="G27" s="80" t="s">
        <v>34</v>
      </c>
      <c r="H27" s="72">
        <v>1</v>
      </c>
      <c r="I27" s="72">
        <v>1</v>
      </c>
      <c r="J27" s="104"/>
      <c r="K27" s="104"/>
      <c r="L27" s="148"/>
    </row>
    <row r="28" spans="2:12" ht="28.5" customHeight="1">
      <c r="B28" s="188" t="s">
        <v>236</v>
      </c>
      <c r="C28" s="191" t="s">
        <v>43</v>
      </c>
      <c r="D28" s="106">
        <v>26</v>
      </c>
      <c r="E28" s="92" t="s">
        <v>166</v>
      </c>
      <c r="F28" s="77" t="s">
        <v>32</v>
      </c>
      <c r="G28" s="77" t="s">
        <v>32</v>
      </c>
      <c r="H28" s="69">
        <v>2</v>
      </c>
      <c r="I28" s="69">
        <v>2</v>
      </c>
      <c r="J28" s="73">
        <v>2</v>
      </c>
      <c r="K28" s="73">
        <v>2</v>
      </c>
      <c r="L28" s="103">
        <v>2</v>
      </c>
    </row>
    <row r="29" spans="2:12" ht="39.75" customHeight="1">
      <c r="B29" s="189"/>
      <c r="C29" s="192"/>
      <c r="D29" s="96">
        <v>27</v>
      </c>
      <c r="E29" s="94" t="s">
        <v>167</v>
      </c>
      <c r="F29" s="79" t="s">
        <v>32</v>
      </c>
      <c r="G29" s="79" t="s">
        <v>32</v>
      </c>
      <c r="H29" s="70">
        <v>2</v>
      </c>
      <c r="I29" s="70">
        <v>2</v>
      </c>
      <c r="J29" s="76"/>
      <c r="K29" s="76"/>
      <c r="L29" s="194"/>
    </row>
    <row r="30" spans="2:12" ht="18.75" customHeight="1">
      <c r="B30" s="189"/>
      <c r="C30" s="193"/>
      <c r="D30" s="87">
        <v>28</v>
      </c>
      <c r="E30" s="88" t="s">
        <v>168</v>
      </c>
      <c r="F30" s="78" t="s">
        <v>32</v>
      </c>
      <c r="G30" s="78" t="s">
        <v>32</v>
      </c>
      <c r="H30" s="70">
        <v>2</v>
      </c>
      <c r="I30" s="70">
        <v>2</v>
      </c>
      <c r="J30" s="184"/>
      <c r="K30" s="184"/>
      <c r="L30" s="194"/>
    </row>
    <row r="31" spans="2:12" ht="28.5" customHeight="1">
      <c r="B31" s="189"/>
      <c r="C31" s="191" t="s">
        <v>44</v>
      </c>
      <c r="D31" s="106">
        <v>29</v>
      </c>
      <c r="E31" s="92" t="s">
        <v>169</v>
      </c>
      <c r="F31" s="78" t="s">
        <v>32</v>
      </c>
      <c r="G31" s="78" t="s">
        <v>32</v>
      </c>
      <c r="H31" s="70">
        <v>2</v>
      </c>
      <c r="I31" s="70">
        <v>2</v>
      </c>
      <c r="J31" s="184"/>
      <c r="K31" s="184"/>
      <c r="L31" s="194"/>
    </row>
    <row r="32" spans="2:12" ht="28.5" customHeight="1">
      <c r="B32" s="189"/>
      <c r="C32" s="193"/>
      <c r="D32" s="87">
        <v>30</v>
      </c>
      <c r="E32" s="88" t="s">
        <v>170</v>
      </c>
      <c r="F32" s="78" t="s">
        <v>32</v>
      </c>
      <c r="G32" s="78" t="s">
        <v>32</v>
      </c>
      <c r="H32" s="70">
        <v>2</v>
      </c>
      <c r="I32" s="70">
        <v>2</v>
      </c>
      <c r="J32" s="184"/>
      <c r="K32" s="76"/>
      <c r="L32" s="76"/>
    </row>
    <row r="33" spans="2:12" ht="39.75" customHeight="1">
      <c r="B33" s="189"/>
      <c r="C33" s="191" t="s">
        <v>45</v>
      </c>
      <c r="D33" s="106">
        <v>31</v>
      </c>
      <c r="E33" s="92" t="s">
        <v>171</v>
      </c>
      <c r="F33" s="78" t="s">
        <v>32</v>
      </c>
      <c r="G33" s="78" t="s">
        <v>32</v>
      </c>
      <c r="H33" s="70">
        <v>2</v>
      </c>
      <c r="I33" s="70">
        <v>2</v>
      </c>
      <c r="J33" s="184"/>
      <c r="K33" s="76"/>
      <c r="L33" s="76"/>
    </row>
    <row r="34" spans="2:12" ht="39.75" customHeight="1">
      <c r="B34" s="190"/>
      <c r="C34" s="193"/>
      <c r="D34" s="87">
        <v>32</v>
      </c>
      <c r="E34" s="88" t="s">
        <v>172</v>
      </c>
      <c r="F34" s="78" t="s">
        <v>32</v>
      </c>
      <c r="G34" s="78" t="s">
        <v>32</v>
      </c>
      <c r="H34" s="72">
        <v>2</v>
      </c>
      <c r="I34" s="72">
        <v>2</v>
      </c>
      <c r="J34" s="195"/>
      <c r="K34" s="76"/>
      <c r="L34" s="76"/>
    </row>
    <row r="35" spans="2:12" ht="39.75" customHeight="1">
      <c r="B35" s="178" t="s">
        <v>237</v>
      </c>
      <c r="C35" s="185" t="s">
        <v>58</v>
      </c>
      <c r="D35" s="106">
        <v>33</v>
      </c>
      <c r="E35" s="92" t="s">
        <v>173</v>
      </c>
      <c r="F35" s="77" t="s">
        <v>32</v>
      </c>
      <c r="G35" s="77" t="s">
        <v>32</v>
      </c>
      <c r="H35" s="69">
        <v>2</v>
      </c>
      <c r="I35" s="69">
        <v>2</v>
      </c>
      <c r="J35" s="73">
        <v>1.6</v>
      </c>
      <c r="K35" s="73">
        <v>2</v>
      </c>
      <c r="L35" s="103">
        <v>2</v>
      </c>
    </row>
    <row r="36" spans="2:12" ht="39.75" customHeight="1">
      <c r="B36" s="179"/>
      <c r="C36" s="186"/>
      <c r="D36" s="87">
        <v>34</v>
      </c>
      <c r="E36" s="88" t="s">
        <v>174</v>
      </c>
      <c r="F36" s="78" t="s">
        <v>34</v>
      </c>
      <c r="G36" s="78" t="s">
        <v>32</v>
      </c>
      <c r="H36" s="70">
        <v>1</v>
      </c>
      <c r="I36" s="70">
        <v>2</v>
      </c>
      <c r="J36" s="184"/>
      <c r="K36" s="76"/>
      <c r="L36" s="76"/>
    </row>
    <row r="37" spans="2:12" ht="28.5" customHeight="1">
      <c r="B37" s="179"/>
      <c r="C37" s="185" t="s">
        <v>59</v>
      </c>
      <c r="D37" s="93">
        <v>35</v>
      </c>
      <c r="E37" s="98" t="s">
        <v>175</v>
      </c>
      <c r="F37" s="79" t="s">
        <v>32</v>
      </c>
      <c r="G37" s="79" t="s">
        <v>32</v>
      </c>
      <c r="H37" s="70">
        <v>2</v>
      </c>
      <c r="I37" s="70">
        <v>2</v>
      </c>
      <c r="J37" s="184"/>
      <c r="K37" s="76"/>
      <c r="L37" s="76"/>
    </row>
    <row r="38" spans="2:12" ht="28.5" customHeight="1">
      <c r="B38" s="179"/>
      <c r="C38" s="187"/>
      <c r="D38" s="96">
        <v>36</v>
      </c>
      <c r="E38" s="94" t="s">
        <v>176</v>
      </c>
      <c r="F38" s="79" t="s">
        <v>34</v>
      </c>
      <c r="G38" s="79" t="s">
        <v>32</v>
      </c>
      <c r="H38" s="70">
        <v>1</v>
      </c>
      <c r="I38" s="70">
        <v>2</v>
      </c>
      <c r="J38" s="76"/>
      <c r="K38" s="76"/>
      <c r="L38" s="76"/>
    </row>
    <row r="39" spans="2:12" ht="39.75" customHeight="1">
      <c r="B39" s="180"/>
      <c r="C39" s="186"/>
      <c r="D39" s="87">
        <v>37</v>
      </c>
      <c r="E39" s="88" t="s">
        <v>177</v>
      </c>
      <c r="F39" s="80" t="s">
        <v>32</v>
      </c>
      <c r="G39" s="80" t="s">
        <v>32</v>
      </c>
      <c r="H39" s="72">
        <v>2</v>
      </c>
      <c r="I39" s="72">
        <v>2</v>
      </c>
      <c r="J39" s="149"/>
      <c r="K39" s="75"/>
      <c r="L39" s="75"/>
    </row>
    <row r="40" spans="3:10" ht="12">
      <c r="C40" s="82"/>
      <c r="J40" s="51"/>
    </row>
    <row r="41" spans="2:3" ht="20.25" customHeight="1">
      <c r="B41" s="58" t="s">
        <v>40</v>
      </c>
      <c r="C41" s="82"/>
    </row>
    <row r="42" spans="2:12" ht="30" customHeight="1">
      <c r="B42" s="60" t="s">
        <v>25</v>
      </c>
      <c r="C42" s="107" t="s">
        <v>26</v>
      </c>
      <c r="D42" s="197"/>
      <c r="E42" s="198"/>
      <c r="F42" s="61" t="s">
        <v>1</v>
      </c>
      <c r="G42" s="61" t="s">
        <v>0</v>
      </c>
      <c r="H42" s="61" t="s">
        <v>37</v>
      </c>
      <c r="I42" s="61" t="s">
        <v>36</v>
      </c>
      <c r="J42" s="61" t="s">
        <v>30</v>
      </c>
      <c r="K42" s="61" t="s">
        <v>31</v>
      </c>
      <c r="L42" s="61" t="s">
        <v>38</v>
      </c>
    </row>
    <row r="43" spans="2:15" ht="28.5" customHeight="1">
      <c r="B43" s="178" t="s">
        <v>217</v>
      </c>
      <c r="C43" s="181" t="s">
        <v>178</v>
      </c>
      <c r="D43" s="106">
        <v>38</v>
      </c>
      <c r="E43" s="92" t="s">
        <v>179</v>
      </c>
      <c r="F43" s="77" t="s">
        <v>32</v>
      </c>
      <c r="G43" s="77" t="s">
        <v>32</v>
      </c>
      <c r="H43" s="69">
        <v>2</v>
      </c>
      <c r="I43" s="69">
        <v>2</v>
      </c>
      <c r="J43" s="76">
        <v>1.6</v>
      </c>
      <c r="K43" s="76">
        <v>1.1</v>
      </c>
      <c r="L43" s="137">
        <v>2</v>
      </c>
      <c r="M43" s="63"/>
      <c r="N43" s="63"/>
      <c r="O43" s="63"/>
    </row>
    <row r="44" spans="2:15" ht="28.5" customHeight="1">
      <c r="B44" s="179"/>
      <c r="C44" s="183"/>
      <c r="D44" s="99">
        <v>39</v>
      </c>
      <c r="E44" s="95" t="s">
        <v>180</v>
      </c>
      <c r="F44" s="78" t="s">
        <v>32</v>
      </c>
      <c r="G44" s="78" t="s">
        <v>34</v>
      </c>
      <c r="H44" s="70">
        <v>2</v>
      </c>
      <c r="I44" s="70">
        <v>1</v>
      </c>
      <c r="J44" s="76"/>
      <c r="K44" s="76"/>
      <c r="L44" s="76"/>
      <c r="M44" s="63"/>
      <c r="N44" s="63"/>
      <c r="O44" s="63"/>
    </row>
    <row r="45" spans="2:15" ht="28.5" customHeight="1">
      <c r="B45" s="179"/>
      <c r="C45" s="181" t="s">
        <v>218</v>
      </c>
      <c r="D45" s="106">
        <v>40</v>
      </c>
      <c r="E45" s="92" t="s">
        <v>219</v>
      </c>
      <c r="F45" s="78" t="s">
        <v>32</v>
      </c>
      <c r="G45" s="78" t="s">
        <v>34</v>
      </c>
      <c r="H45" s="70">
        <v>2</v>
      </c>
      <c r="I45" s="70">
        <v>1</v>
      </c>
      <c r="J45" s="76"/>
      <c r="K45" s="76"/>
      <c r="L45" s="76"/>
      <c r="M45" s="63"/>
      <c r="N45" s="63"/>
      <c r="O45" s="63"/>
    </row>
    <row r="46" spans="2:15" ht="39.75" customHeight="1">
      <c r="B46" s="179"/>
      <c r="C46" s="182"/>
      <c r="D46" s="96">
        <v>41</v>
      </c>
      <c r="E46" s="94" t="s">
        <v>181</v>
      </c>
      <c r="F46" s="108" t="s">
        <v>32</v>
      </c>
      <c r="G46" s="108" t="s">
        <v>34</v>
      </c>
      <c r="H46" s="70">
        <v>2</v>
      </c>
      <c r="I46" s="70">
        <v>1</v>
      </c>
      <c r="J46" s="76"/>
      <c r="K46" s="76"/>
      <c r="L46" s="76"/>
      <c r="M46" s="63"/>
      <c r="N46" s="63"/>
      <c r="O46" s="63"/>
    </row>
    <row r="47" spans="2:15" ht="18.75" customHeight="1">
      <c r="B47" s="179"/>
      <c r="C47" s="182"/>
      <c r="D47" s="96">
        <v>42</v>
      </c>
      <c r="E47" s="94" t="s">
        <v>220</v>
      </c>
      <c r="F47" s="108" t="s">
        <v>34</v>
      </c>
      <c r="G47" s="108" t="s">
        <v>34</v>
      </c>
      <c r="H47" s="70">
        <v>1</v>
      </c>
      <c r="I47" s="70">
        <v>1</v>
      </c>
      <c r="J47" s="76"/>
      <c r="K47" s="76"/>
      <c r="L47" s="76"/>
      <c r="M47" s="63"/>
      <c r="N47" s="63"/>
      <c r="O47" s="63"/>
    </row>
    <row r="48" spans="2:15" ht="18.75" customHeight="1">
      <c r="B48" s="179"/>
      <c r="C48" s="182"/>
      <c r="D48" s="96">
        <v>43</v>
      </c>
      <c r="E48" s="94" t="s">
        <v>221</v>
      </c>
      <c r="F48" s="108" t="s">
        <v>34</v>
      </c>
      <c r="G48" s="108" t="s">
        <v>34</v>
      </c>
      <c r="H48" s="70">
        <v>1</v>
      </c>
      <c r="I48" s="70">
        <v>1</v>
      </c>
      <c r="J48" s="76"/>
      <c r="K48" s="76"/>
      <c r="L48" s="76"/>
      <c r="M48" s="63"/>
      <c r="N48" s="63"/>
      <c r="O48" s="63"/>
    </row>
    <row r="49" spans="2:15" ht="28.5" customHeight="1">
      <c r="B49" s="179"/>
      <c r="C49" s="182"/>
      <c r="D49" s="96">
        <v>44</v>
      </c>
      <c r="E49" s="94" t="s">
        <v>182</v>
      </c>
      <c r="F49" s="108" t="s">
        <v>32</v>
      </c>
      <c r="G49" s="108" t="s">
        <v>34</v>
      </c>
      <c r="H49" s="70">
        <v>2</v>
      </c>
      <c r="I49" s="70">
        <v>1</v>
      </c>
      <c r="J49" s="76"/>
      <c r="K49" s="76"/>
      <c r="L49" s="76"/>
      <c r="M49" s="63"/>
      <c r="N49" s="63"/>
      <c r="O49" s="63"/>
    </row>
    <row r="50" spans="2:15" ht="18.75" customHeight="1">
      <c r="B50" s="179"/>
      <c r="C50" s="182"/>
      <c r="D50" s="96">
        <v>45</v>
      </c>
      <c r="E50" s="94" t="s">
        <v>222</v>
      </c>
      <c r="F50" s="108" t="s">
        <v>34</v>
      </c>
      <c r="G50" s="108" t="s">
        <v>34</v>
      </c>
      <c r="H50" s="70">
        <v>1</v>
      </c>
      <c r="I50" s="70">
        <v>1</v>
      </c>
      <c r="J50" s="76"/>
      <c r="K50" s="76"/>
      <c r="L50" s="76"/>
      <c r="M50" s="63"/>
      <c r="N50" s="63"/>
      <c r="O50" s="63"/>
    </row>
    <row r="51" spans="2:15" ht="28.5" customHeight="1">
      <c r="B51" s="179"/>
      <c r="C51" s="182"/>
      <c r="D51" s="87">
        <v>46</v>
      </c>
      <c r="E51" s="94" t="s">
        <v>183</v>
      </c>
      <c r="F51" s="108" t="s">
        <v>32</v>
      </c>
      <c r="G51" s="108" t="s">
        <v>34</v>
      </c>
      <c r="H51" s="70">
        <v>2</v>
      </c>
      <c r="I51" s="70">
        <v>1</v>
      </c>
      <c r="J51" s="76"/>
      <c r="K51" s="76"/>
      <c r="L51" s="76"/>
      <c r="M51" s="63"/>
      <c r="N51" s="63"/>
      <c r="O51" s="63"/>
    </row>
    <row r="52" spans="2:15" ht="18.75" customHeight="1">
      <c r="B52" s="180"/>
      <c r="C52" s="183"/>
      <c r="D52" s="99">
        <v>47</v>
      </c>
      <c r="E52" s="88" t="s">
        <v>184</v>
      </c>
      <c r="F52" s="80" t="s">
        <v>34</v>
      </c>
      <c r="G52" s="80" t="s">
        <v>34</v>
      </c>
      <c r="H52" s="72">
        <v>1</v>
      </c>
      <c r="I52" s="72">
        <v>1</v>
      </c>
      <c r="J52" s="75"/>
      <c r="K52" s="75"/>
      <c r="L52" s="75"/>
      <c r="M52" s="63"/>
      <c r="N52" s="63"/>
      <c r="O52" s="63"/>
    </row>
    <row r="53" spans="2:15" ht="39.75" customHeight="1">
      <c r="B53" s="178" t="s">
        <v>223</v>
      </c>
      <c r="C53" s="181" t="s">
        <v>185</v>
      </c>
      <c r="D53" s="106">
        <v>48</v>
      </c>
      <c r="E53" s="92" t="s">
        <v>186</v>
      </c>
      <c r="F53" s="77" t="s">
        <v>32</v>
      </c>
      <c r="G53" s="77" t="s">
        <v>32</v>
      </c>
      <c r="H53" s="69">
        <v>2</v>
      </c>
      <c r="I53" s="69">
        <v>2</v>
      </c>
      <c r="J53" s="76">
        <v>2</v>
      </c>
      <c r="K53" s="76">
        <v>2</v>
      </c>
      <c r="L53" s="137">
        <v>2</v>
      </c>
      <c r="M53" s="63"/>
      <c r="N53" s="63"/>
      <c r="O53" s="63"/>
    </row>
    <row r="54" spans="2:15" ht="28.5" customHeight="1">
      <c r="B54" s="179"/>
      <c r="C54" s="182"/>
      <c r="D54" s="96">
        <v>49</v>
      </c>
      <c r="E54" s="94" t="s">
        <v>187</v>
      </c>
      <c r="F54" s="79" t="s">
        <v>32</v>
      </c>
      <c r="G54" s="79" t="s">
        <v>32</v>
      </c>
      <c r="H54" s="70">
        <v>2</v>
      </c>
      <c r="I54" s="70">
        <v>2</v>
      </c>
      <c r="J54" s="76"/>
      <c r="K54" s="76"/>
      <c r="L54" s="184"/>
      <c r="M54" s="63"/>
      <c r="N54" s="63"/>
      <c r="O54" s="63"/>
    </row>
    <row r="55" spans="2:15" ht="28.5" customHeight="1">
      <c r="B55" s="179"/>
      <c r="C55" s="182"/>
      <c r="D55" s="96">
        <v>50</v>
      </c>
      <c r="E55" s="94" t="s">
        <v>188</v>
      </c>
      <c r="F55" s="79" t="s">
        <v>32</v>
      </c>
      <c r="G55" s="79" t="s">
        <v>32</v>
      </c>
      <c r="H55" s="70">
        <v>2</v>
      </c>
      <c r="I55" s="70">
        <v>2</v>
      </c>
      <c r="J55" s="76"/>
      <c r="K55" s="76"/>
      <c r="L55" s="184"/>
      <c r="M55" s="63"/>
      <c r="N55" s="63"/>
      <c r="O55" s="63"/>
    </row>
    <row r="56" spans="2:15" ht="28.5" customHeight="1">
      <c r="B56" s="179"/>
      <c r="C56" s="183"/>
      <c r="D56" s="87">
        <v>51</v>
      </c>
      <c r="E56" s="88" t="s">
        <v>189</v>
      </c>
      <c r="F56" s="78" t="s">
        <v>32</v>
      </c>
      <c r="G56" s="78" t="s">
        <v>32</v>
      </c>
      <c r="H56" s="70">
        <v>2</v>
      </c>
      <c r="I56" s="70">
        <v>2</v>
      </c>
      <c r="J56" s="76"/>
      <c r="K56" s="76"/>
      <c r="L56" s="184"/>
      <c r="M56" s="63"/>
      <c r="N56" s="63"/>
      <c r="O56" s="63"/>
    </row>
    <row r="57" spans="2:15" ht="28.5" customHeight="1">
      <c r="B57" s="179"/>
      <c r="C57" s="181" t="s">
        <v>190</v>
      </c>
      <c r="D57" s="106">
        <v>52</v>
      </c>
      <c r="E57" s="92" t="s">
        <v>191</v>
      </c>
      <c r="F57" s="78" t="s">
        <v>32</v>
      </c>
      <c r="G57" s="78" t="s">
        <v>32</v>
      </c>
      <c r="H57" s="70">
        <v>2</v>
      </c>
      <c r="I57" s="70">
        <v>2</v>
      </c>
      <c r="J57" s="76"/>
      <c r="K57" s="76"/>
      <c r="L57" s="184"/>
      <c r="M57" s="63"/>
      <c r="N57" s="63"/>
      <c r="O57" s="63"/>
    </row>
    <row r="58" spans="2:15" ht="28.5" customHeight="1">
      <c r="B58" s="179"/>
      <c r="C58" s="182"/>
      <c r="D58" s="96">
        <v>53</v>
      </c>
      <c r="E58" s="94" t="s">
        <v>192</v>
      </c>
      <c r="F58" s="108" t="s">
        <v>32</v>
      </c>
      <c r="G58" s="108" t="s">
        <v>32</v>
      </c>
      <c r="H58" s="70">
        <v>2</v>
      </c>
      <c r="I58" s="70">
        <v>2</v>
      </c>
      <c r="J58" s="76"/>
      <c r="K58" s="76"/>
      <c r="L58" s="76"/>
      <c r="M58" s="63"/>
      <c r="N58" s="63"/>
      <c r="O58" s="63"/>
    </row>
    <row r="59" spans="2:15" ht="28.5" customHeight="1">
      <c r="B59" s="179"/>
      <c r="C59" s="183"/>
      <c r="D59" s="87">
        <v>54</v>
      </c>
      <c r="E59" s="88" t="s">
        <v>193</v>
      </c>
      <c r="F59" s="108" t="s">
        <v>32</v>
      </c>
      <c r="G59" s="108" t="s">
        <v>32</v>
      </c>
      <c r="H59" s="70">
        <v>2</v>
      </c>
      <c r="I59" s="70">
        <v>2</v>
      </c>
      <c r="J59" s="76"/>
      <c r="K59" s="76"/>
      <c r="L59" s="76"/>
      <c r="M59" s="63"/>
      <c r="N59" s="63"/>
      <c r="O59" s="63"/>
    </row>
    <row r="60" spans="2:15" ht="28.5" customHeight="1">
      <c r="B60" s="179"/>
      <c r="C60" s="181" t="s">
        <v>194</v>
      </c>
      <c r="D60" s="106">
        <v>55</v>
      </c>
      <c r="E60" s="92" t="s">
        <v>195</v>
      </c>
      <c r="F60" s="108" t="s">
        <v>32</v>
      </c>
      <c r="G60" s="108" t="s">
        <v>32</v>
      </c>
      <c r="H60" s="70">
        <v>2</v>
      </c>
      <c r="I60" s="70">
        <v>2</v>
      </c>
      <c r="J60" s="76"/>
      <c r="K60" s="76"/>
      <c r="L60" s="76"/>
      <c r="M60" s="63"/>
      <c r="N60" s="63"/>
      <c r="O60" s="63"/>
    </row>
    <row r="61" spans="2:15" ht="28.5" customHeight="1">
      <c r="B61" s="179"/>
      <c r="C61" s="182"/>
      <c r="D61" s="93">
        <v>56</v>
      </c>
      <c r="E61" s="98" t="s">
        <v>196</v>
      </c>
      <c r="F61" s="108" t="s">
        <v>32</v>
      </c>
      <c r="G61" s="108" t="s">
        <v>32</v>
      </c>
      <c r="H61" s="72">
        <v>2</v>
      </c>
      <c r="I61" s="72">
        <v>2</v>
      </c>
      <c r="J61" s="76"/>
      <c r="K61" s="76"/>
      <c r="L61" s="76"/>
      <c r="M61" s="63"/>
      <c r="N61" s="63"/>
      <c r="O61" s="63"/>
    </row>
    <row r="62" spans="2:15" ht="28.5" customHeight="1">
      <c r="B62" s="178" t="s">
        <v>224</v>
      </c>
      <c r="C62" s="181" t="s">
        <v>197</v>
      </c>
      <c r="D62" s="106">
        <v>57</v>
      </c>
      <c r="E62" s="92" t="s">
        <v>198</v>
      </c>
      <c r="F62" s="127" t="s">
        <v>32</v>
      </c>
      <c r="G62" s="127" t="s">
        <v>32</v>
      </c>
      <c r="H62" s="69">
        <v>2</v>
      </c>
      <c r="I62" s="69">
        <v>2</v>
      </c>
      <c r="J62" s="73">
        <v>1.2777777777777777</v>
      </c>
      <c r="K62" s="73">
        <v>1.2222222222222223</v>
      </c>
      <c r="L62" s="81">
        <v>2</v>
      </c>
      <c r="M62" s="63"/>
      <c r="N62" s="63"/>
      <c r="O62" s="63"/>
    </row>
    <row r="63" spans="2:15" ht="28.5" customHeight="1">
      <c r="B63" s="179"/>
      <c r="C63" s="182"/>
      <c r="D63" s="96">
        <v>58</v>
      </c>
      <c r="E63" s="94" t="s">
        <v>199</v>
      </c>
      <c r="F63" s="108" t="s">
        <v>32</v>
      </c>
      <c r="G63" s="108" t="s">
        <v>34</v>
      </c>
      <c r="H63" s="70">
        <v>2</v>
      </c>
      <c r="I63" s="70">
        <v>1</v>
      </c>
      <c r="J63" s="76"/>
      <c r="K63" s="76"/>
      <c r="L63" s="76"/>
      <c r="M63" s="63"/>
      <c r="N63" s="63"/>
      <c r="O63" s="63"/>
    </row>
    <row r="64" spans="2:15" ht="28.5" customHeight="1">
      <c r="B64" s="179"/>
      <c r="C64" s="182"/>
      <c r="D64" s="96">
        <v>59</v>
      </c>
      <c r="E64" s="94" t="s">
        <v>200</v>
      </c>
      <c r="F64" s="108" t="s">
        <v>32</v>
      </c>
      <c r="G64" s="108" t="s">
        <v>32</v>
      </c>
      <c r="H64" s="70">
        <v>2</v>
      </c>
      <c r="I64" s="70">
        <v>2</v>
      </c>
      <c r="J64" s="76"/>
      <c r="K64" s="76"/>
      <c r="L64" s="76"/>
      <c r="M64" s="63"/>
      <c r="N64" s="63"/>
      <c r="O64" s="63"/>
    </row>
    <row r="65" spans="2:15" ht="18.75" customHeight="1">
      <c r="B65" s="179"/>
      <c r="C65" s="182"/>
      <c r="D65" s="96">
        <v>60</v>
      </c>
      <c r="E65" s="94" t="s">
        <v>201</v>
      </c>
      <c r="F65" s="108" t="s">
        <v>32</v>
      </c>
      <c r="G65" s="108" t="s">
        <v>32</v>
      </c>
      <c r="H65" s="70">
        <v>2</v>
      </c>
      <c r="I65" s="70">
        <v>2</v>
      </c>
      <c r="J65" s="76"/>
      <c r="K65" s="76"/>
      <c r="L65" s="76"/>
      <c r="M65" s="63"/>
      <c r="N65" s="63"/>
      <c r="O65" s="63"/>
    </row>
    <row r="66" spans="2:15" ht="28.5" customHeight="1">
      <c r="B66" s="179"/>
      <c r="C66" s="182"/>
      <c r="D66" s="96">
        <v>61</v>
      </c>
      <c r="E66" s="94" t="s">
        <v>202</v>
      </c>
      <c r="F66" s="108" t="s">
        <v>32</v>
      </c>
      <c r="G66" s="108" t="s">
        <v>32</v>
      </c>
      <c r="H66" s="70">
        <v>2</v>
      </c>
      <c r="I66" s="70">
        <v>2</v>
      </c>
      <c r="J66" s="76"/>
      <c r="K66" s="76"/>
      <c r="L66" s="76"/>
      <c r="M66" s="63"/>
      <c r="N66" s="63"/>
      <c r="O66" s="63"/>
    </row>
    <row r="67" spans="2:15" ht="28.5" customHeight="1">
      <c r="B67" s="179"/>
      <c r="C67" s="182"/>
      <c r="D67" s="96">
        <v>62</v>
      </c>
      <c r="E67" s="94" t="s">
        <v>203</v>
      </c>
      <c r="F67" s="108" t="s">
        <v>32</v>
      </c>
      <c r="G67" s="108" t="s">
        <v>34</v>
      </c>
      <c r="H67" s="70">
        <v>2</v>
      </c>
      <c r="I67" s="70">
        <v>1</v>
      </c>
      <c r="J67" s="76"/>
      <c r="K67" s="76"/>
      <c r="L67" s="76"/>
      <c r="M67" s="63"/>
      <c r="N67" s="63"/>
      <c r="O67" s="63"/>
    </row>
    <row r="68" spans="2:15" ht="18.75" customHeight="1">
      <c r="B68" s="179"/>
      <c r="C68" s="182"/>
      <c r="D68" s="96">
        <v>63</v>
      </c>
      <c r="E68" s="94" t="s">
        <v>204</v>
      </c>
      <c r="F68" s="108" t="s">
        <v>34</v>
      </c>
      <c r="G68" s="108" t="s">
        <v>34</v>
      </c>
      <c r="H68" s="70">
        <v>1</v>
      </c>
      <c r="I68" s="70">
        <v>1</v>
      </c>
      <c r="J68" s="76"/>
      <c r="K68" s="76"/>
      <c r="L68" s="76"/>
      <c r="M68" s="63"/>
      <c r="N68" s="63"/>
      <c r="O68" s="63"/>
    </row>
    <row r="69" spans="2:15" ht="28.5" customHeight="1">
      <c r="B69" s="179"/>
      <c r="C69" s="183"/>
      <c r="D69" s="87">
        <v>64</v>
      </c>
      <c r="E69" s="88" t="s">
        <v>205</v>
      </c>
      <c r="F69" s="108" t="s">
        <v>34</v>
      </c>
      <c r="G69" s="108" t="s">
        <v>34</v>
      </c>
      <c r="H69" s="70">
        <v>1</v>
      </c>
      <c r="I69" s="70">
        <v>1</v>
      </c>
      <c r="J69" s="76"/>
      <c r="K69" s="76"/>
      <c r="L69" s="76"/>
      <c r="M69" s="63"/>
      <c r="N69" s="63"/>
      <c r="O69" s="63"/>
    </row>
    <row r="70" spans="2:15" ht="28.5" customHeight="1">
      <c r="B70" s="179"/>
      <c r="C70" s="181" t="s">
        <v>206</v>
      </c>
      <c r="D70" s="106">
        <v>65</v>
      </c>
      <c r="E70" s="92" t="s">
        <v>207</v>
      </c>
      <c r="F70" s="108" t="s">
        <v>32</v>
      </c>
      <c r="G70" s="108" t="s">
        <v>32</v>
      </c>
      <c r="H70" s="70">
        <v>2</v>
      </c>
      <c r="I70" s="70">
        <v>2</v>
      </c>
      <c r="J70" s="76"/>
      <c r="K70" s="76"/>
      <c r="L70" s="76"/>
      <c r="M70" s="63"/>
      <c r="N70" s="63"/>
      <c r="O70" s="63"/>
    </row>
    <row r="71" spans="2:15" ht="28.5" customHeight="1">
      <c r="B71" s="179"/>
      <c r="C71" s="182"/>
      <c r="D71" s="96">
        <v>66</v>
      </c>
      <c r="E71" s="94" t="s">
        <v>208</v>
      </c>
      <c r="F71" s="108" t="s">
        <v>32</v>
      </c>
      <c r="G71" s="108" t="s">
        <v>34</v>
      </c>
      <c r="H71" s="70">
        <v>2</v>
      </c>
      <c r="I71" s="70">
        <v>1</v>
      </c>
      <c r="J71" s="76"/>
      <c r="K71" s="76"/>
      <c r="L71" s="76"/>
      <c r="M71" s="63"/>
      <c r="N71" s="63"/>
      <c r="O71" s="63"/>
    </row>
    <row r="72" spans="2:15" ht="28.5" customHeight="1">
      <c r="B72" s="179"/>
      <c r="C72" s="182"/>
      <c r="D72" s="96">
        <v>67</v>
      </c>
      <c r="E72" s="94" t="s">
        <v>209</v>
      </c>
      <c r="F72" s="108" t="s">
        <v>32</v>
      </c>
      <c r="G72" s="108" t="s">
        <v>32</v>
      </c>
      <c r="H72" s="70">
        <v>2</v>
      </c>
      <c r="I72" s="70">
        <v>2</v>
      </c>
      <c r="J72" s="76"/>
      <c r="K72" s="76"/>
      <c r="L72" s="76"/>
      <c r="M72" s="63"/>
      <c r="N72" s="63"/>
      <c r="O72" s="63"/>
    </row>
    <row r="73" spans="2:15" ht="28.5" customHeight="1">
      <c r="B73" s="179"/>
      <c r="C73" s="182"/>
      <c r="D73" s="96">
        <v>68</v>
      </c>
      <c r="E73" s="94" t="s">
        <v>210</v>
      </c>
      <c r="F73" s="108" t="s">
        <v>34</v>
      </c>
      <c r="G73" s="108" t="s">
        <v>32</v>
      </c>
      <c r="H73" s="70">
        <v>1</v>
      </c>
      <c r="I73" s="70">
        <v>2</v>
      </c>
      <c r="J73" s="76"/>
      <c r="K73" s="76"/>
      <c r="L73" s="76"/>
      <c r="M73" s="63"/>
      <c r="N73" s="63"/>
      <c r="O73" s="63"/>
    </row>
    <row r="74" spans="2:15" ht="18.75" customHeight="1">
      <c r="B74" s="179"/>
      <c r="C74" s="182"/>
      <c r="D74" s="96">
        <v>69</v>
      </c>
      <c r="E74" s="94" t="s">
        <v>211</v>
      </c>
      <c r="F74" s="108" t="s">
        <v>33</v>
      </c>
      <c r="G74" s="108" t="s">
        <v>34</v>
      </c>
      <c r="H74" s="70">
        <v>0</v>
      </c>
      <c r="I74" s="70">
        <v>1</v>
      </c>
      <c r="J74" s="76"/>
      <c r="K74" s="76"/>
      <c r="L74" s="76"/>
      <c r="M74" s="63"/>
      <c r="N74" s="63"/>
      <c r="O74" s="63"/>
    </row>
    <row r="75" spans="2:15" ht="28.5" customHeight="1">
      <c r="B75" s="179"/>
      <c r="C75" s="183"/>
      <c r="D75" s="87">
        <v>70</v>
      </c>
      <c r="E75" s="88" t="s">
        <v>205</v>
      </c>
      <c r="F75" s="108" t="s">
        <v>34</v>
      </c>
      <c r="G75" s="108" t="s">
        <v>34</v>
      </c>
      <c r="H75" s="70">
        <v>1</v>
      </c>
      <c r="I75" s="70">
        <v>1</v>
      </c>
      <c r="J75" s="76"/>
      <c r="K75" s="76"/>
      <c r="L75" s="76"/>
      <c r="M75" s="63"/>
      <c r="N75" s="63"/>
      <c r="O75" s="63"/>
    </row>
    <row r="76" spans="2:15" ht="18.75" customHeight="1">
      <c r="B76" s="179"/>
      <c r="C76" s="181" t="s">
        <v>225</v>
      </c>
      <c r="D76" s="106">
        <v>71</v>
      </c>
      <c r="E76" s="92" t="s">
        <v>226</v>
      </c>
      <c r="F76" s="108" t="s">
        <v>34</v>
      </c>
      <c r="G76" s="108" t="s">
        <v>33</v>
      </c>
      <c r="H76" s="70">
        <v>1</v>
      </c>
      <c r="I76" s="70">
        <v>0</v>
      </c>
      <c r="J76" s="76"/>
      <c r="K76" s="76"/>
      <c r="L76" s="76"/>
      <c r="M76" s="63"/>
      <c r="N76" s="63"/>
      <c r="O76" s="63"/>
    </row>
    <row r="77" spans="2:15" ht="28.5" customHeight="1">
      <c r="B77" s="179"/>
      <c r="C77" s="182"/>
      <c r="D77" s="96">
        <v>72</v>
      </c>
      <c r="E77" s="94" t="s">
        <v>212</v>
      </c>
      <c r="F77" s="108" t="s">
        <v>33</v>
      </c>
      <c r="G77" s="108" t="s">
        <v>33</v>
      </c>
      <c r="H77" s="70">
        <v>0</v>
      </c>
      <c r="I77" s="70">
        <v>0</v>
      </c>
      <c r="J77" s="76"/>
      <c r="K77" s="76"/>
      <c r="L77" s="76"/>
      <c r="M77" s="63"/>
      <c r="N77" s="63"/>
      <c r="O77" s="63"/>
    </row>
    <row r="78" spans="2:15" ht="28.5" customHeight="1">
      <c r="B78" s="179"/>
      <c r="C78" s="182"/>
      <c r="D78" s="96">
        <v>73</v>
      </c>
      <c r="E78" s="94" t="s">
        <v>213</v>
      </c>
      <c r="F78" s="108" t="s">
        <v>33</v>
      </c>
      <c r="G78" s="108" t="s">
        <v>34</v>
      </c>
      <c r="H78" s="70">
        <v>0</v>
      </c>
      <c r="I78" s="70">
        <v>1</v>
      </c>
      <c r="J78" s="76"/>
      <c r="K78" s="76"/>
      <c r="L78" s="76"/>
      <c r="M78" s="63"/>
      <c r="N78" s="63"/>
      <c r="O78" s="63"/>
    </row>
    <row r="79" spans="2:15" ht="28.5" customHeight="1">
      <c r="B79" s="180"/>
      <c r="C79" s="183"/>
      <c r="D79" s="87">
        <v>74</v>
      </c>
      <c r="E79" s="88" t="s">
        <v>214</v>
      </c>
      <c r="F79" s="80" t="s">
        <v>33</v>
      </c>
      <c r="G79" s="80" t="s">
        <v>33</v>
      </c>
      <c r="H79" s="72">
        <v>0</v>
      </c>
      <c r="I79" s="72">
        <v>0</v>
      </c>
      <c r="J79" s="75"/>
      <c r="K79" s="75"/>
      <c r="L79" s="75"/>
      <c r="M79" s="63"/>
      <c r="N79" s="63"/>
      <c r="O79" s="63"/>
    </row>
    <row r="80" ht="19.5" customHeight="1">
      <c r="B80" s="82"/>
    </row>
    <row r="81" ht="19.5" customHeight="1"/>
    <row r="82" ht="19.5" customHeight="1"/>
    <row r="83" ht="19.5" customHeight="1"/>
    <row r="84" ht="19.5" customHeight="1"/>
    <row r="85" ht="19.5" customHeight="1"/>
    <row r="86" ht="19.5" customHeight="1"/>
    <row r="87" ht="19.5" customHeight="1"/>
    <row r="88" ht="6.75" customHeight="1"/>
  </sheetData>
  <sheetProtection/>
  <mergeCells count="41">
    <mergeCell ref="C24:C25"/>
    <mergeCell ref="C26:C27"/>
    <mergeCell ref="B3:B5"/>
    <mergeCell ref="B6:B12"/>
    <mergeCell ref="C6:C8"/>
    <mergeCell ref="C9:C12"/>
    <mergeCell ref="C4:C5"/>
    <mergeCell ref="D42:E42"/>
    <mergeCell ref="B13:B19"/>
    <mergeCell ref="C13:C15"/>
    <mergeCell ref="B20:B27"/>
    <mergeCell ref="C20:C23"/>
    <mergeCell ref="J15:J19"/>
    <mergeCell ref="K15:K19"/>
    <mergeCell ref="C16:C17"/>
    <mergeCell ref="L16:L19"/>
    <mergeCell ref="C18:C19"/>
    <mergeCell ref="D2:E2"/>
    <mergeCell ref="B28:B34"/>
    <mergeCell ref="C28:C30"/>
    <mergeCell ref="L29:L31"/>
    <mergeCell ref="J30:J34"/>
    <mergeCell ref="K30:K31"/>
    <mergeCell ref="C31:C32"/>
    <mergeCell ref="C33:C34"/>
    <mergeCell ref="L54:L57"/>
    <mergeCell ref="C57:C59"/>
    <mergeCell ref="C60:C61"/>
    <mergeCell ref="B35:B39"/>
    <mergeCell ref="C35:C36"/>
    <mergeCell ref="J36:J37"/>
    <mergeCell ref="C37:C39"/>
    <mergeCell ref="B43:B52"/>
    <mergeCell ref="C43:C44"/>
    <mergeCell ref="C45:C52"/>
    <mergeCell ref="B62:B79"/>
    <mergeCell ref="C62:C69"/>
    <mergeCell ref="C70:C75"/>
    <mergeCell ref="C76:C79"/>
    <mergeCell ref="B53:B61"/>
    <mergeCell ref="C53:C56"/>
  </mergeCells>
  <dataValidations count="1">
    <dataValidation type="list" allowBlank="1" showInputMessage="1" showErrorMessage="1" sqref="F43:G79 F3:G39">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2"/>
  <headerFooter alignWithMargins="0">
    <oddHeader>&amp;R&amp;"ＭＳ Ｐゴシック,標準"&amp;12職業能力評価シート
アパレル製造（レベル３）</oddHeader>
    <oddFooter>&amp;C&amp;P / 4</oddFooter>
  </headerFooter>
  <rowBreaks count="1" manualBreakCount="1">
    <brk id="40" max="13" man="1"/>
  </rowBreaks>
  <drawing r:id="rId1"/>
</worksheet>
</file>

<file path=xl/worksheets/sheet4.xml><?xml version="1.0" encoding="utf-8"?>
<worksheet xmlns="http://schemas.openxmlformats.org/spreadsheetml/2006/main" xmlns:r="http://schemas.openxmlformats.org/officeDocument/2006/relationships">
  <sheetPr>
    <tabColor indexed="48"/>
  </sheetPr>
  <dimension ref="A2:AT39"/>
  <sheetViews>
    <sheetView showGridLines="0" zoomScaleSheetLayoutView="85" zoomScalePageLayoutView="0" workbookViewId="0" topLeftCell="A1">
      <selection activeCell="A1" sqref="A1"/>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29" t="s">
        <v>238</v>
      </c>
      <c r="C2" s="229"/>
      <c r="D2" s="229"/>
      <c r="E2" s="229"/>
      <c r="F2" s="229"/>
      <c r="G2" s="229"/>
      <c r="H2" s="8"/>
      <c r="I2" s="9"/>
      <c r="J2" s="10" t="s">
        <v>2</v>
      </c>
      <c r="K2" s="11"/>
      <c r="L2" s="11"/>
      <c r="M2" s="11"/>
      <c r="N2" s="12"/>
      <c r="O2" s="199" t="str">
        <f>'※【記入例】入力シート_基本情報'!G5</f>
        <v>○○部</v>
      </c>
      <c r="P2" s="200"/>
      <c r="Q2" s="200"/>
      <c r="R2" s="200"/>
      <c r="S2" s="200"/>
      <c r="T2" s="200"/>
      <c r="U2" s="200"/>
      <c r="V2" s="200"/>
      <c r="W2" s="200"/>
      <c r="X2" s="200"/>
      <c r="Y2" s="200"/>
      <c r="Z2" s="200"/>
      <c r="AA2" s="201"/>
      <c r="AB2" s="10" t="s">
        <v>3</v>
      </c>
      <c r="AC2" s="15"/>
      <c r="AD2" s="11"/>
      <c r="AE2" s="16"/>
      <c r="AF2" s="12"/>
      <c r="AG2" s="199" t="str">
        <f>'※【記入例】入力シート_基本情報'!Y5</f>
        <v>Aさん</v>
      </c>
      <c r="AH2" s="200"/>
      <c r="AI2" s="200"/>
      <c r="AJ2" s="200"/>
      <c r="AK2" s="200"/>
      <c r="AL2" s="200"/>
      <c r="AM2" s="200"/>
      <c r="AN2" s="200"/>
      <c r="AO2" s="17" t="s">
        <v>4</v>
      </c>
    </row>
    <row r="3" spans="1:41" s="7" customFormat="1" ht="15" customHeight="1">
      <c r="A3" s="4"/>
      <c r="B3" s="229"/>
      <c r="C3" s="229"/>
      <c r="D3" s="229"/>
      <c r="E3" s="229"/>
      <c r="F3" s="229"/>
      <c r="G3" s="229"/>
      <c r="H3" s="8"/>
      <c r="I3" s="9"/>
      <c r="J3" s="10" t="s">
        <v>5</v>
      </c>
      <c r="K3" s="11"/>
      <c r="L3" s="11"/>
      <c r="M3" s="16"/>
      <c r="N3" s="12"/>
      <c r="O3" s="199" t="str">
        <f>'※【記入例】入力シート_基本情報'!G6</f>
        <v>製造管理</v>
      </c>
      <c r="P3" s="200"/>
      <c r="Q3" s="200"/>
      <c r="R3" s="200"/>
      <c r="S3" s="201"/>
      <c r="T3" s="10" t="s">
        <v>128</v>
      </c>
      <c r="U3" s="16"/>
      <c r="V3" s="12"/>
      <c r="W3" s="220" t="str">
        <f>'※【記入例】入力シート_基本情報'!O6</f>
        <v>レベル３</v>
      </c>
      <c r="X3" s="221"/>
      <c r="Y3" s="221"/>
      <c r="Z3" s="221"/>
      <c r="AA3" s="222"/>
      <c r="AB3" s="10" t="s">
        <v>6</v>
      </c>
      <c r="AC3" s="11"/>
      <c r="AD3" s="11"/>
      <c r="AE3" s="11"/>
      <c r="AF3" s="18"/>
      <c r="AG3" s="199" t="str">
        <f>'※【記入例】入力シート_基本情報'!Y6</f>
        <v>B上司</v>
      </c>
      <c r="AH3" s="200"/>
      <c r="AI3" s="200"/>
      <c r="AJ3" s="200"/>
      <c r="AK3" s="200"/>
      <c r="AL3" s="200"/>
      <c r="AM3" s="200"/>
      <c r="AN3" s="200"/>
      <c r="AO3" s="17" t="s">
        <v>4</v>
      </c>
    </row>
    <row r="4" spans="1:41" s="7" customFormat="1" ht="15" customHeight="1">
      <c r="A4" s="5"/>
      <c r="B4" s="229"/>
      <c r="C4" s="229"/>
      <c r="D4" s="229"/>
      <c r="E4" s="229"/>
      <c r="F4" s="229"/>
      <c r="G4" s="229"/>
      <c r="H4" s="8"/>
      <c r="J4" s="10" t="s">
        <v>7</v>
      </c>
      <c r="K4" s="11"/>
      <c r="L4" s="11"/>
      <c r="M4" s="11"/>
      <c r="N4" s="18"/>
      <c r="O4" s="225">
        <v>0</v>
      </c>
      <c r="P4" s="223"/>
      <c r="Q4" s="223"/>
      <c r="R4" s="13" t="s">
        <v>8</v>
      </c>
      <c r="S4" s="223">
        <v>0</v>
      </c>
      <c r="T4" s="223"/>
      <c r="U4" s="13" t="s">
        <v>9</v>
      </c>
      <c r="V4" s="224">
        <v>0</v>
      </c>
      <c r="W4" s="224"/>
      <c r="X4" s="13" t="s">
        <v>10</v>
      </c>
      <c r="Y4" s="13"/>
      <c r="Z4" s="14"/>
      <c r="AA4" s="14"/>
      <c r="AB4" s="13" t="s">
        <v>129</v>
      </c>
      <c r="AC4" s="14"/>
      <c r="AD4" s="224">
        <v>0</v>
      </c>
      <c r="AE4" s="226"/>
      <c r="AF4" s="226"/>
      <c r="AG4" s="13" t="s">
        <v>8</v>
      </c>
      <c r="AH4" s="223">
        <v>0</v>
      </c>
      <c r="AI4" s="223"/>
      <c r="AJ4" s="13" t="s">
        <v>9</v>
      </c>
      <c r="AK4" s="224">
        <v>0</v>
      </c>
      <c r="AL4" s="224"/>
      <c r="AM4" s="13" t="s">
        <v>10</v>
      </c>
      <c r="AN4" s="13"/>
      <c r="AO4" s="19"/>
    </row>
    <row r="5" s="7" customFormat="1" ht="8.25" customHeight="1">
      <c r="A5" s="20"/>
    </row>
    <row r="6" spans="1:41" s="7" customFormat="1" ht="15" customHeight="1">
      <c r="A6" s="5"/>
      <c r="B6" s="227" t="s">
        <v>130</v>
      </c>
      <c r="C6" s="228"/>
      <c r="D6" s="228"/>
      <c r="E6" s="228"/>
      <c r="F6" s="228"/>
      <c r="G6" s="228"/>
      <c r="H6" s="228"/>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27"/>
      <c r="C7" s="228"/>
      <c r="D7" s="228"/>
      <c r="E7" s="228"/>
      <c r="F7" s="228"/>
      <c r="G7" s="228"/>
      <c r="H7" s="228"/>
      <c r="I7" s="20"/>
      <c r="L7" s="202"/>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4"/>
    </row>
    <row r="8" spans="2:41" s="7" customFormat="1" ht="15" customHeight="1">
      <c r="B8" s="25"/>
      <c r="C8" s="26"/>
      <c r="D8" s="26"/>
      <c r="E8" s="26"/>
      <c r="F8" s="26"/>
      <c r="G8" s="26"/>
      <c r="H8" s="36"/>
      <c r="L8" s="205"/>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7"/>
    </row>
    <row r="9" spans="2:41" s="7" customFormat="1" ht="15" customHeight="1">
      <c r="B9" s="27"/>
      <c r="C9" s="5"/>
      <c r="D9" s="5"/>
      <c r="E9" s="5"/>
      <c r="F9" s="5"/>
      <c r="G9" s="5"/>
      <c r="H9" s="56"/>
      <c r="L9" s="205"/>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7"/>
    </row>
    <row r="10" spans="2:41" s="7" customFormat="1" ht="15" customHeight="1">
      <c r="B10" s="27"/>
      <c r="C10" s="5"/>
      <c r="D10" s="5"/>
      <c r="E10" s="5"/>
      <c r="F10" s="5"/>
      <c r="G10" s="5"/>
      <c r="H10" s="56"/>
      <c r="L10" s="205"/>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7"/>
    </row>
    <row r="11" spans="1:41" s="7" customFormat="1" ht="15" customHeight="1">
      <c r="A11" s="20"/>
      <c r="B11" s="27"/>
      <c r="C11" s="5"/>
      <c r="D11" s="24"/>
      <c r="E11" s="24"/>
      <c r="F11" s="24"/>
      <c r="G11" s="24"/>
      <c r="H11" s="37"/>
      <c r="L11" s="205"/>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7"/>
    </row>
    <row r="12" spans="1:41" s="7" customFormat="1" ht="15" customHeight="1">
      <c r="A12" s="20"/>
      <c r="B12" s="27"/>
      <c r="C12" s="5"/>
      <c r="D12" s="24"/>
      <c r="E12" s="24"/>
      <c r="F12" s="24"/>
      <c r="G12" s="24"/>
      <c r="H12" s="37"/>
      <c r="I12" s="20"/>
      <c r="L12" s="205"/>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7"/>
    </row>
    <row r="13" spans="1:41" s="7" customFormat="1" ht="15" customHeight="1">
      <c r="A13" s="20"/>
      <c r="B13" s="27"/>
      <c r="C13" s="5"/>
      <c r="D13" s="24"/>
      <c r="E13" s="24"/>
      <c r="F13" s="24"/>
      <c r="G13" s="24"/>
      <c r="H13" s="37"/>
      <c r="I13" s="20"/>
      <c r="L13" s="208"/>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10"/>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11"/>
      <c r="M17" s="212"/>
      <c r="N17" s="212"/>
      <c r="O17" s="212"/>
      <c r="P17" s="212"/>
      <c r="Q17" s="212"/>
      <c r="R17" s="212"/>
      <c r="S17" s="212"/>
      <c r="T17" s="212"/>
      <c r="U17" s="212"/>
      <c r="V17" s="212"/>
      <c r="W17" s="212"/>
      <c r="X17" s="212"/>
      <c r="Y17" s="212"/>
      <c r="Z17" s="213"/>
      <c r="AA17" s="211"/>
      <c r="AB17" s="212"/>
      <c r="AC17" s="212"/>
      <c r="AD17" s="212"/>
      <c r="AE17" s="212"/>
      <c r="AF17" s="212"/>
      <c r="AG17" s="212"/>
      <c r="AH17" s="212"/>
      <c r="AI17" s="212"/>
      <c r="AJ17" s="212"/>
      <c r="AK17" s="212"/>
      <c r="AL17" s="212"/>
      <c r="AM17" s="212"/>
      <c r="AN17" s="212"/>
      <c r="AO17" s="213"/>
    </row>
    <row r="18" spans="1:41" s="7" customFormat="1" ht="15" customHeight="1">
      <c r="A18" s="20"/>
      <c r="B18" s="27"/>
      <c r="C18" s="5"/>
      <c r="D18" s="24"/>
      <c r="E18" s="24"/>
      <c r="F18" s="24"/>
      <c r="G18" s="24"/>
      <c r="H18" s="37"/>
      <c r="I18" s="20"/>
      <c r="L18" s="214"/>
      <c r="M18" s="215"/>
      <c r="N18" s="215"/>
      <c r="O18" s="215"/>
      <c r="P18" s="215"/>
      <c r="Q18" s="215"/>
      <c r="R18" s="215"/>
      <c r="S18" s="215"/>
      <c r="T18" s="215"/>
      <c r="U18" s="215"/>
      <c r="V18" s="215"/>
      <c r="W18" s="215"/>
      <c r="X18" s="215"/>
      <c r="Y18" s="215"/>
      <c r="Z18" s="216"/>
      <c r="AA18" s="214"/>
      <c r="AB18" s="215"/>
      <c r="AC18" s="215"/>
      <c r="AD18" s="215"/>
      <c r="AE18" s="215"/>
      <c r="AF18" s="215"/>
      <c r="AG18" s="215"/>
      <c r="AH18" s="215"/>
      <c r="AI18" s="215"/>
      <c r="AJ18" s="215"/>
      <c r="AK18" s="215"/>
      <c r="AL18" s="215"/>
      <c r="AM18" s="215"/>
      <c r="AN18" s="215"/>
      <c r="AO18" s="216"/>
    </row>
    <row r="19" spans="1:41" s="7" customFormat="1" ht="15" customHeight="1">
      <c r="A19" s="20"/>
      <c r="B19" s="27"/>
      <c r="C19" s="5"/>
      <c r="D19" s="24"/>
      <c r="E19" s="24"/>
      <c r="F19" s="24"/>
      <c r="G19" s="24"/>
      <c r="H19" s="37"/>
      <c r="I19" s="20"/>
      <c r="L19" s="214"/>
      <c r="M19" s="215"/>
      <c r="N19" s="215"/>
      <c r="O19" s="215"/>
      <c r="P19" s="215"/>
      <c r="Q19" s="215"/>
      <c r="R19" s="215"/>
      <c r="S19" s="215"/>
      <c r="T19" s="215"/>
      <c r="U19" s="215"/>
      <c r="V19" s="215"/>
      <c r="W19" s="215"/>
      <c r="X19" s="215"/>
      <c r="Y19" s="215"/>
      <c r="Z19" s="216"/>
      <c r="AA19" s="214"/>
      <c r="AB19" s="215"/>
      <c r="AC19" s="215"/>
      <c r="AD19" s="215"/>
      <c r="AE19" s="215"/>
      <c r="AF19" s="215"/>
      <c r="AG19" s="215"/>
      <c r="AH19" s="215"/>
      <c r="AI19" s="215"/>
      <c r="AJ19" s="215"/>
      <c r="AK19" s="215"/>
      <c r="AL19" s="215"/>
      <c r="AM19" s="215"/>
      <c r="AN19" s="215"/>
      <c r="AO19" s="216"/>
    </row>
    <row r="20" spans="1:41" s="7" customFormat="1" ht="15" customHeight="1">
      <c r="A20" s="20"/>
      <c r="B20" s="28"/>
      <c r="C20" s="24"/>
      <c r="D20" s="24"/>
      <c r="E20" s="24"/>
      <c r="F20" s="24"/>
      <c r="G20" s="24"/>
      <c r="H20" s="37"/>
      <c r="I20" s="20"/>
      <c r="L20" s="214"/>
      <c r="M20" s="215"/>
      <c r="N20" s="215"/>
      <c r="O20" s="215"/>
      <c r="P20" s="215"/>
      <c r="Q20" s="215"/>
      <c r="R20" s="215"/>
      <c r="S20" s="215"/>
      <c r="T20" s="215"/>
      <c r="U20" s="215"/>
      <c r="V20" s="215"/>
      <c r="W20" s="215"/>
      <c r="X20" s="215"/>
      <c r="Y20" s="215"/>
      <c r="Z20" s="216"/>
      <c r="AA20" s="214"/>
      <c r="AB20" s="215"/>
      <c r="AC20" s="215"/>
      <c r="AD20" s="215"/>
      <c r="AE20" s="215"/>
      <c r="AF20" s="215"/>
      <c r="AG20" s="215"/>
      <c r="AH20" s="215"/>
      <c r="AI20" s="215"/>
      <c r="AJ20" s="215"/>
      <c r="AK20" s="215"/>
      <c r="AL20" s="215"/>
      <c r="AM20" s="215"/>
      <c r="AN20" s="215"/>
      <c r="AO20" s="216"/>
    </row>
    <row r="21" spans="1:41" s="7" customFormat="1" ht="15" customHeight="1">
      <c r="A21" s="20"/>
      <c r="B21" s="28"/>
      <c r="C21" s="24"/>
      <c r="D21" s="24"/>
      <c r="E21" s="24"/>
      <c r="F21" s="24"/>
      <c r="G21" s="24"/>
      <c r="H21" s="37"/>
      <c r="I21" s="20"/>
      <c r="L21" s="217"/>
      <c r="M21" s="218"/>
      <c r="N21" s="218"/>
      <c r="O21" s="218"/>
      <c r="P21" s="218"/>
      <c r="Q21" s="218"/>
      <c r="R21" s="218"/>
      <c r="S21" s="218"/>
      <c r="T21" s="218"/>
      <c r="U21" s="218"/>
      <c r="V21" s="218"/>
      <c r="W21" s="218"/>
      <c r="X21" s="218"/>
      <c r="Y21" s="218"/>
      <c r="Z21" s="219"/>
      <c r="AA21" s="217"/>
      <c r="AB21" s="218"/>
      <c r="AC21" s="218"/>
      <c r="AD21" s="218"/>
      <c r="AE21" s="218"/>
      <c r="AF21" s="218"/>
      <c r="AG21" s="218"/>
      <c r="AH21" s="218"/>
      <c r="AI21" s="218"/>
      <c r="AJ21" s="218"/>
      <c r="AK21" s="218"/>
      <c r="AL21" s="218"/>
      <c r="AM21" s="218"/>
      <c r="AN21" s="218"/>
      <c r="AO21" s="219"/>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211"/>
      <c r="M25" s="234"/>
      <c r="N25" s="234"/>
      <c r="O25" s="234"/>
      <c r="P25" s="234"/>
      <c r="Q25" s="234"/>
      <c r="R25" s="234"/>
      <c r="S25" s="234"/>
      <c r="T25" s="234"/>
      <c r="U25" s="234"/>
      <c r="V25" s="234"/>
      <c r="W25" s="234"/>
      <c r="X25" s="234"/>
      <c r="Y25" s="234"/>
      <c r="Z25" s="235"/>
      <c r="AA25" s="211"/>
      <c r="AB25" s="234"/>
      <c r="AC25" s="234"/>
      <c r="AD25" s="234"/>
      <c r="AE25" s="234"/>
      <c r="AF25" s="234"/>
      <c r="AG25" s="234"/>
      <c r="AH25" s="234"/>
      <c r="AI25" s="234"/>
      <c r="AJ25" s="234"/>
      <c r="AK25" s="234"/>
      <c r="AL25" s="234"/>
      <c r="AM25" s="234"/>
      <c r="AN25" s="234"/>
      <c r="AO25" s="235"/>
      <c r="AT25" s="44"/>
    </row>
    <row r="26" spans="1:46" s="7" customFormat="1" ht="14.25">
      <c r="A26" s="20"/>
      <c r="B26" s="230" t="s">
        <v>60</v>
      </c>
      <c r="C26" s="231"/>
      <c r="D26" s="231"/>
      <c r="E26" s="231"/>
      <c r="F26" s="45">
        <v>1.6666666666666667</v>
      </c>
      <c r="G26" s="45">
        <v>2</v>
      </c>
      <c r="H26" s="45">
        <v>2</v>
      </c>
      <c r="I26" s="20"/>
      <c r="L26" s="236"/>
      <c r="M26" s="237"/>
      <c r="N26" s="237"/>
      <c r="O26" s="237"/>
      <c r="P26" s="237"/>
      <c r="Q26" s="237"/>
      <c r="R26" s="237"/>
      <c r="S26" s="237"/>
      <c r="T26" s="237"/>
      <c r="U26" s="237"/>
      <c r="V26" s="237"/>
      <c r="W26" s="237"/>
      <c r="X26" s="237"/>
      <c r="Y26" s="237"/>
      <c r="Z26" s="238"/>
      <c r="AA26" s="236"/>
      <c r="AB26" s="237"/>
      <c r="AC26" s="237"/>
      <c r="AD26" s="237"/>
      <c r="AE26" s="237"/>
      <c r="AF26" s="237"/>
      <c r="AG26" s="237"/>
      <c r="AH26" s="237"/>
      <c r="AI26" s="237"/>
      <c r="AJ26" s="237"/>
      <c r="AK26" s="237"/>
      <c r="AL26" s="237"/>
      <c r="AM26" s="237"/>
      <c r="AN26" s="237"/>
      <c r="AO26" s="238"/>
      <c r="AT26" s="44"/>
    </row>
    <row r="27" spans="1:46" s="7" customFormat="1" ht="14.25">
      <c r="A27" s="20"/>
      <c r="B27" s="232" t="s">
        <v>228</v>
      </c>
      <c r="C27" s="231"/>
      <c r="D27" s="231"/>
      <c r="E27" s="231"/>
      <c r="F27" s="46">
        <v>1.7142857142857142</v>
      </c>
      <c r="G27" s="46">
        <v>1.7142857142857142</v>
      </c>
      <c r="H27" s="46">
        <v>2</v>
      </c>
      <c r="I27" s="20"/>
      <c r="L27" s="236"/>
      <c r="M27" s="237"/>
      <c r="N27" s="237"/>
      <c r="O27" s="237"/>
      <c r="P27" s="237"/>
      <c r="Q27" s="237"/>
      <c r="R27" s="237"/>
      <c r="S27" s="237"/>
      <c r="T27" s="237"/>
      <c r="U27" s="237"/>
      <c r="V27" s="237"/>
      <c r="W27" s="237"/>
      <c r="X27" s="237"/>
      <c r="Y27" s="237"/>
      <c r="Z27" s="238"/>
      <c r="AA27" s="236"/>
      <c r="AB27" s="237"/>
      <c r="AC27" s="237"/>
      <c r="AD27" s="237"/>
      <c r="AE27" s="237"/>
      <c r="AF27" s="237"/>
      <c r="AG27" s="237"/>
      <c r="AH27" s="237"/>
      <c r="AI27" s="237"/>
      <c r="AJ27" s="237"/>
      <c r="AK27" s="237"/>
      <c r="AL27" s="237"/>
      <c r="AM27" s="237"/>
      <c r="AN27" s="237"/>
      <c r="AO27" s="238"/>
      <c r="AT27" s="44"/>
    </row>
    <row r="28" spans="1:46" s="7" customFormat="1" ht="15" customHeight="1">
      <c r="A28" s="20"/>
      <c r="B28" s="243" t="s">
        <v>229</v>
      </c>
      <c r="C28" s="231"/>
      <c r="D28" s="231"/>
      <c r="E28" s="231"/>
      <c r="F28" s="45">
        <v>1.5714285714285714</v>
      </c>
      <c r="G28" s="45">
        <v>2</v>
      </c>
      <c r="H28" s="45">
        <v>2</v>
      </c>
      <c r="I28" s="20"/>
      <c r="L28" s="236"/>
      <c r="M28" s="237"/>
      <c r="N28" s="237"/>
      <c r="O28" s="237"/>
      <c r="P28" s="237"/>
      <c r="Q28" s="237"/>
      <c r="R28" s="237"/>
      <c r="S28" s="237"/>
      <c r="T28" s="237"/>
      <c r="U28" s="237"/>
      <c r="V28" s="237"/>
      <c r="W28" s="237"/>
      <c r="X28" s="237"/>
      <c r="Y28" s="237"/>
      <c r="Z28" s="238"/>
      <c r="AA28" s="236"/>
      <c r="AB28" s="237"/>
      <c r="AC28" s="237"/>
      <c r="AD28" s="237"/>
      <c r="AE28" s="237"/>
      <c r="AF28" s="237"/>
      <c r="AG28" s="237"/>
      <c r="AH28" s="237"/>
      <c r="AI28" s="237"/>
      <c r="AJ28" s="237"/>
      <c r="AK28" s="237"/>
      <c r="AL28" s="237"/>
      <c r="AM28" s="237"/>
      <c r="AN28" s="237"/>
      <c r="AO28" s="238"/>
      <c r="AT28" s="44"/>
    </row>
    <row r="29" spans="1:41" s="7" customFormat="1" ht="15" customHeight="1">
      <c r="A29" s="20"/>
      <c r="B29" s="242" t="s">
        <v>230</v>
      </c>
      <c r="C29" s="231"/>
      <c r="D29" s="231"/>
      <c r="E29" s="231"/>
      <c r="F29" s="46">
        <v>1.375</v>
      </c>
      <c r="G29" s="46">
        <v>1.625</v>
      </c>
      <c r="H29" s="46">
        <v>2</v>
      </c>
      <c r="I29" s="20"/>
      <c r="L29" s="236"/>
      <c r="M29" s="237"/>
      <c r="N29" s="237"/>
      <c r="O29" s="237"/>
      <c r="P29" s="237"/>
      <c r="Q29" s="237"/>
      <c r="R29" s="237"/>
      <c r="S29" s="237"/>
      <c r="T29" s="237"/>
      <c r="U29" s="237"/>
      <c r="V29" s="237"/>
      <c r="W29" s="237"/>
      <c r="X29" s="237"/>
      <c r="Y29" s="237"/>
      <c r="Z29" s="238"/>
      <c r="AA29" s="236"/>
      <c r="AB29" s="237"/>
      <c r="AC29" s="237"/>
      <c r="AD29" s="237"/>
      <c r="AE29" s="237"/>
      <c r="AF29" s="237"/>
      <c r="AG29" s="237"/>
      <c r="AH29" s="237"/>
      <c r="AI29" s="237"/>
      <c r="AJ29" s="237"/>
      <c r="AK29" s="237"/>
      <c r="AL29" s="237"/>
      <c r="AM29" s="237"/>
      <c r="AN29" s="237"/>
      <c r="AO29" s="238"/>
    </row>
    <row r="30" spans="1:41" s="7" customFormat="1" ht="25.5" customHeight="1">
      <c r="A30" s="20"/>
      <c r="B30" s="230" t="s">
        <v>239</v>
      </c>
      <c r="C30" s="231"/>
      <c r="D30" s="231"/>
      <c r="E30" s="231"/>
      <c r="F30" s="45">
        <v>2</v>
      </c>
      <c r="G30" s="45">
        <v>2</v>
      </c>
      <c r="H30" s="45">
        <v>2</v>
      </c>
      <c r="I30" s="20"/>
      <c r="L30" s="239"/>
      <c r="M30" s="240"/>
      <c r="N30" s="240"/>
      <c r="O30" s="240"/>
      <c r="P30" s="240"/>
      <c r="Q30" s="240"/>
      <c r="R30" s="240"/>
      <c r="S30" s="240"/>
      <c r="T30" s="240"/>
      <c r="U30" s="240"/>
      <c r="V30" s="240"/>
      <c r="W30" s="240"/>
      <c r="X30" s="240"/>
      <c r="Y30" s="240"/>
      <c r="Z30" s="241"/>
      <c r="AA30" s="239"/>
      <c r="AB30" s="240"/>
      <c r="AC30" s="240"/>
      <c r="AD30" s="240"/>
      <c r="AE30" s="240"/>
      <c r="AF30" s="240"/>
      <c r="AG30" s="240"/>
      <c r="AH30" s="240"/>
      <c r="AI30" s="240"/>
      <c r="AJ30" s="240"/>
      <c r="AK30" s="240"/>
      <c r="AL30" s="240"/>
      <c r="AM30" s="240"/>
      <c r="AN30" s="240"/>
      <c r="AO30" s="241"/>
    </row>
    <row r="31" spans="1:9" s="7" customFormat="1" ht="15" customHeight="1">
      <c r="A31" s="20"/>
      <c r="B31" s="242" t="s">
        <v>231</v>
      </c>
      <c r="C31" s="231"/>
      <c r="D31" s="231"/>
      <c r="E31" s="231"/>
      <c r="F31" s="46">
        <v>1.6</v>
      </c>
      <c r="G31" s="46">
        <v>2</v>
      </c>
      <c r="H31" s="46">
        <v>2</v>
      </c>
      <c r="I31" s="20"/>
    </row>
    <row r="32" spans="1:41" s="7" customFormat="1" ht="14.25">
      <c r="A32" s="131"/>
      <c r="B32" s="128" t="s">
        <v>227</v>
      </c>
      <c r="C32" s="129"/>
      <c r="D32" s="129"/>
      <c r="E32" s="129"/>
      <c r="F32" s="130">
        <v>1.6</v>
      </c>
      <c r="G32" s="130">
        <v>1.1</v>
      </c>
      <c r="H32" s="130">
        <v>2</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232" t="s">
        <v>244</v>
      </c>
      <c r="C33" s="233"/>
      <c r="D33" s="233"/>
      <c r="E33" s="233"/>
      <c r="F33" s="46">
        <v>2</v>
      </c>
      <c r="G33" s="46">
        <v>2</v>
      </c>
      <c r="H33" s="46">
        <v>2</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24.75" customHeight="1">
      <c r="A34" s="20"/>
      <c r="B34" s="244" t="s">
        <v>240</v>
      </c>
      <c r="C34" s="244"/>
      <c r="D34" s="244"/>
      <c r="E34" s="244"/>
      <c r="F34" s="45">
        <v>1.2777777777777777</v>
      </c>
      <c r="G34" s="45">
        <v>1.2222222222222223</v>
      </c>
      <c r="H34" s="45">
        <v>2</v>
      </c>
      <c r="I34" s="20"/>
      <c r="L34" s="211"/>
      <c r="M34" s="212"/>
      <c r="N34" s="212"/>
      <c r="O34" s="212"/>
      <c r="P34" s="212"/>
      <c r="Q34" s="212"/>
      <c r="R34" s="212"/>
      <c r="S34" s="212"/>
      <c r="T34" s="212"/>
      <c r="U34" s="212"/>
      <c r="V34" s="212"/>
      <c r="W34" s="212"/>
      <c r="X34" s="212"/>
      <c r="Y34" s="212"/>
      <c r="Z34" s="213"/>
      <c r="AA34" s="211"/>
      <c r="AB34" s="212"/>
      <c r="AC34" s="212"/>
      <c r="AD34" s="212"/>
      <c r="AE34" s="212"/>
      <c r="AF34" s="212"/>
      <c r="AG34" s="212"/>
      <c r="AH34" s="212"/>
      <c r="AI34" s="212"/>
      <c r="AJ34" s="212"/>
      <c r="AK34" s="212"/>
      <c r="AL34" s="212"/>
      <c r="AM34" s="212"/>
      <c r="AN34" s="212"/>
      <c r="AO34" s="213"/>
    </row>
    <row r="35" spans="1:41" s="7" customFormat="1" ht="18" customHeight="1">
      <c r="A35" s="20"/>
      <c r="B35" s="150"/>
      <c r="C35" s="150"/>
      <c r="D35" s="151"/>
      <c r="E35" s="151"/>
      <c r="F35" s="152"/>
      <c r="G35" s="152"/>
      <c r="H35" s="152"/>
      <c r="I35" s="20"/>
      <c r="L35" s="214"/>
      <c r="M35" s="215"/>
      <c r="N35" s="215"/>
      <c r="O35" s="215"/>
      <c r="P35" s="215"/>
      <c r="Q35" s="215"/>
      <c r="R35" s="215"/>
      <c r="S35" s="215"/>
      <c r="T35" s="215"/>
      <c r="U35" s="215"/>
      <c r="V35" s="215"/>
      <c r="W35" s="215"/>
      <c r="X35" s="215"/>
      <c r="Y35" s="215"/>
      <c r="Z35" s="216"/>
      <c r="AA35" s="214"/>
      <c r="AB35" s="215"/>
      <c r="AC35" s="215"/>
      <c r="AD35" s="215"/>
      <c r="AE35" s="215"/>
      <c r="AF35" s="215"/>
      <c r="AG35" s="215"/>
      <c r="AH35" s="215"/>
      <c r="AI35" s="215"/>
      <c r="AJ35" s="215"/>
      <c r="AK35" s="215"/>
      <c r="AL35" s="215"/>
      <c r="AM35" s="215"/>
      <c r="AN35" s="215"/>
      <c r="AO35" s="216"/>
    </row>
    <row r="36" spans="1:41" s="7" customFormat="1" ht="14.25">
      <c r="A36" s="20"/>
      <c r="B36" s="3"/>
      <c r="C36" s="3"/>
      <c r="D36" s="3"/>
      <c r="E36" s="3"/>
      <c r="I36" s="20"/>
      <c r="L36" s="214"/>
      <c r="M36" s="215"/>
      <c r="N36" s="215"/>
      <c r="O36" s="215"/>
      <c r="P36" s="215"/>
      <c r="Q36" s="215"/>
      <c r="R36" s="215"/>
      <c r="S36" s="215"/>
      <c r="T36" s="215"/>
      <c r="U36" s="215"/>
      <c r="V36" s="215"/>
      <c r="W36" s="215"/>
      <c r="X36" s="215"/>
      <c r="Y36" s="215"/>
      <c r="Z36" s="216"/>
      <c r="AA36" s="214"/>
      <c r="AB36" s="215"/>
      <c r="AC36" s="215"/>
      <c r="AD36" s="215"/>
      <c r="AE36" s="215"/>
      <c r="AF36" s="215"/>
      <c r="AG36" s="215"/>
      <c r="AH36" s="215"/>
      <c r="AI36" s="215"/>
      <c r="AJ36" s="215"/>
      <c r="AK36" s="215"/>
      <c r="AL36" s="215"/>
      <c r="AM36" s="215"/>
      <c r="AN36" s="215"/>
      <c r="AO36" s="216"/>
    </row>
    <row r="37" spans="1:41" s="7" customFormat="1" ht="17.25" customHeight="1">
      <c r="A37" s="20"/>
      <c r="B37" s="3"/>
      <c r="C37" s="3"/>
      <c r="D37" s="3"/>
      <c r="E37" s="3"/>
      <c r="I37" s="20"/>
      <c r="L37" s="214"/>
      <c r="M37" s="215"/>
      <c r="N37" s="215"/>
      <c r="O37" s="215"/>
      <c r="P37" s="215"/>
      <c r="Q37" s="215"/>
      <c r="R37" s="215"/>
      <c r="S37" s="215"/>
      <c r="T37" s="215"/>
      <c r="U37" s="215"/>
      <c r="V37" s="215"/>
      <c r="W37" s="215"/>
      <c r="X37" s="215"/>
      <c r="Y37" s="215"/>
      <c r="Z37" s="216"/>
      <c r="AA37" s="214"/>
      <c r="AB37" s="215"/>
      <c r="AC37" s="215"/>
      <c r="AD37" s="215"/>
      <c r="AE37" s="215"/>
      <c r="AF37" s="215"/>
      <c r="AG37" s="215"/>
      <c r="AH37" s="215"/>
      <c r="AI37" s="215"/>
      <c r="AJ37" s="215"/>
      <c r="AK37" s="215"/>
      <c r="AL37" s="215"/>
      <c r="AM37" s="215"/>
      <c r="AN37" s="215"/>
      <c r="AO37" s="216"/>
    </row>
    <row r="38" spans="1:41" s="7" customFormat="1" ht="14.25">
      <c r="A38" s="20"/>
      <c r="B38" s="3"/>
      <c r="C38" s="3"/>
      <c r="D38" s="3"/>
      <c r="E38" s="3"/>
      <c r="I38" s="20"/>
      <c r="L38" s="214"/>
      <c r="M38" s="215"/>
      <c r="N38" s="215"/>
      <c r="O38" s="215"/>
      <c r="P38" s="215"/>
      <c r="Q38" s="215"/>
      <c r="R38" s="215"/>
      <c r="S38" s="215"/>
      <c r="T38" s="215"/>
      <c r="U38" s="215"/>
      <c r="V38" s="215"/>
      <c r="W38" s="215"/>
      <c r="X38" s="215"/>
      <c r="Y38" s="215"/>
      <c r="Z38" s="216"/>
      <c r="AA38" s="214"/>
      <c r="AB38" s="215"/>
      <c r="AC38" s="215"/>
      <c r="AD38" s="215"/>
      <c r="AE38" s="215"/>
      <c r="AF38" s="215"/>
      <c r="AG38" s="215"/>
      <c r="AH38" s="215"/>
      <c r="AI38" s="215"/>
      <c r="AJ38" s="215"/>
      <c r="AK38" s="215"/>
      <c r="AL38" s="215"/>
      <c r="AM38" s="215"/>
      <c r="AN38" s="215"/>
      <c r="AO38" s="216"/>
    </row>
    <row r="39" spans="1:41" s="7" customFormat="1" ht="15" customHeight="1">
      <c r="A39" s="20"/>
      <c r="B39" s="3"/>
      <c r="C39" s="3"/>
      <c r="D39" s="3"/>
      <c r="E39" s="3"/>
      <c r="F39" s="3"/>
      <c r="G39" s="3"/>
      <c r="H39" s="3"/>
      <c r="I39" s="20"/>
      <c r="L39" s="217"/>
      <c r="M39" s="218"/>
      <c r="N39" s="218"/>
      <c r="O39" s="218"/>
      <c r="P39" s="218"/>
      <c r="Q39" s="218"/>
      <c r="R39" s="218"/>
      <c r="S39" s="218"/>
      <c r="T39" s="218"/>
      <c r="U39" s="218"/>
      <c r="V39" s="218"/>
      <c r="W39" s="218"/>
      <c r="X39" s="218"/>
      <c r="Y39" s="218"/>
      <c r="Z39" s="219"/>
      <c r="AA39" s="217"/>
      <c r="AB39" s="218"/>
      <c r="AC39" s="218"/>
      <c r="AD39" s="218"/>
      <c r="AE39" s="218"/>
      <c r="AF39" s="218"/>
      <c r="AG39" s="218"/>
      <c r="AH39" s="218"/>
      <c r="AI39" s="218"/>
      <c r="AJ39" s="218"/>
      <c r="AK39" s="218"/>
      <c r="AL39" s="218"/>
      <c r="AM39" s="218"/>
      <c r="AN39" s="218"/>
      <c r="AO39" s="219"/>
    </row>
  </sheetData>
  <sheetProtection/>
  <mergeCells count="28">
    <mergeCell ref="B29:E29"/>
    <mergeCell ref="B34:E34"/>
    <mergeCell ref="B26:E26"/>
    <mergeCell ref="B27:E27"/>
    <mergeCell ref="B33:E33"/>
    <mergeCell ref="L25:Z30"/>
    <mergeCell ref="AA25:AO30"/>
    <mergeCell ref="L34:Z39"/>
    <mergeCell ref="AA34:AO39"/>
    <mergeCell ref="B30:E30"/>
    <mergeCell ref="B31:E31"/>
    <mergeCell ref="B28:E28"/>
    <mergeCell ref="O4:Q4"/>
    <mergeCell ref="S4:T4"/>
    <mergeCell ref="V4:W4"/>
    <mergeCell ref="AD4:AF4"/>
    <mergeCell ref="B6:H7"/>
    <mergeCell ref="B2:G4"/>
    <mergeCell ref="O2:AA2"/>
    <mergeCell ref="O3:S3"/>
    <mergeCell ref="AG2:AN2"/>
    <mergeCell ref="AG3:AN3"/>
    <mergeCell ref="L7:AO13"/>
    <mergeCell ref="L17:Z21"/>
    <mergeCell ref="AA17:AO21"/>
    <mergeCell ref="W3:AA3"/>
    <mergeCell ref="AH4:AI4"/>
    <mergeCell ref="AK4:AL4"/>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X16" sqref="X16"/>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65" t="s">
        <v>27</v>
      </c>
    </row>
    <row r="2" ht="12" customHeight="1">
      <c r="A2" s="65"/>
    </row>
    <row r="3" spans="1:2" ht="24" customHeight="1">
      <c r="A3" s="65"/>
      <c r="B3" s="64" t="s">
        <v>35</v>
      </c>
    </row>
    <row r="4" ht="9" customHeight="1" thickBot="1">
      <c r="A4" s="65"/>
    </row>
    <row r="5" spans="2:33" ht="21.75" customHeight="1" thickBot="1">
      <c r="B5" s="168" t="s">
        <v>2</v>
      </c>
      <c r="C5" s="169"/>
      <c r="D5" s="169"/>
      <c r="E5" s="169"/>
      <c r="F5" s="169"/>
      <c r="G5" s="250"/>
      <c r="H5" s="251"/>
      <c r="I5" s="251"/>
      <c r="J5" s="251"/>
      <c r="K5" s="251"/>
      <c r="L5" s="251"/>
      <c r="M5" s="251"/>
      <c r="N5" s="251"/>
      <c r="O5" s="251"/>
      <c r="P5" s="251"/>
      <c r="Q5" s="251"/>
      <c r="R5" s="251"/>
      <c r="S5" s="253"/>
      <c r="T5" s="170" t="s">
        <v>3</v>
      </c>
      <c r="U5" s="169"/>
      <c r="V5" s="169"/>
      <c r="W5" s="169"/>
      <c r="X5" s="169"/>
      <c r="Y5" s="250"/>
      <c r="Z5" s="251"/>
      <c r="AA5" s="251"/>
      <c r="AB5" s="251"/>
      <c r="AC5" s="251"/>
      <c r="AD5" s="251"/>
      <c r="AE5" s="251"/>
      <c r="AF5" s="251"/>
      <c r="AG5" s="252"/>
    </row>
    <row r="6" spans="2:33" ht="22.5" customHeight="1" thickBot="1">
      <c r="B6" s="168" t="s">
        <v>5</v>
      </c>
      <c r="C6" s="169"/>
      <c r="D6" s="169"/>
      <c r="E6" s="169"/>
      <c r="F6" s="169"/>
      <c r="G6" s="250"/>
      <c r="H6" s="251"/>
      <c r="I6" s="251"/>
      <c r="J6" s="251"/>
      <c r="K6" s="254"/>
      <c r="L6" s="175" t="s">
        <v>28</v>
      </c>
      <c r="M6" s="176"/>
      <c r="N6" s="177"/>
      <c r="O6" s="255"/>
      <c r="P6" s="256"/>
      <c r="Q6" s="256"/>
      <c r="R6" s="256"/>
      <c r="S6" s="257"/>
      <c r="T6" s="170" t="s">
        <v>6</v>
      </c>
      <c r="U6" s="169"/>
      <c r="V6" s="171"/>
      <c r="W6" s="171"/>
      <c r="X6" s="171"/>
      <c r="Y6" s="250"/>
      <c r="Z6" s="251"/>
      <c r="AA6" s="251"/>
      <c r="AB6" s="251"/>
      <c r="AC6" s="251"/>
      <c r="AD6" s="251"/>
      <c r="AE6" s="251"/>
      <c r="AF6" s="251"/>
      <c r="AG6" s="252"/>
    </row>
    <row r="7" spans="2:33" ht="24.75" customHeight="1" thickBot="1">
      <c r="B7" s="168" t="s">
        <v>7</v>
      </c>
      <c r="C7" s="169"/>
      <c r="D7" s="169"/>
      <c r="E7" s="169"/>
      <c r="F7" s="169"/>
      <c r="G7" s="245"/>
      <c r="H7" s="258"/>
      <c r="I7" s="246"/>
      <c r="J7" s="67" t="s">
        <v>8</v>
      </c>
      <c r="K7" s="245"/>
      <c r="L7" s="246"/>
      <c r="M7" s="66" t="s">
        <v>9</v>
      </c>
      <c r="N7" s="245"/>
      <c r="O7" s="246"/>
      <c r="P7" s="67" t="s">
        <v>10</v>
      </c>
      <c r="Q7" s="247" t="s">
        <v>11</v>
      </c>
      <c r="R7" s="248"/>
      <c r="S7" s="248"/>
      <c r="T7" s="249"/>
      <c r="U7" s="249"/>
      <c r="V7" s="245"/>
      <c r="W7" s="259"/>
      <c r="X7" s="260"/>
      <c r="Y7" s="67" t="s">
        <v>8</v>
      </c>
      <c r="Z7" s="245"/>
      <c r="AA7" s="246"/>
      <c r="AB7" s="67" t="s">
        <v>9</v>
      </c>
      <c r="AC7" s="245"/>
      <c r="AD7" s="246"/>
      <c r="AE7" s="67" t="s">
        <v>10</v>
      </c>
      <c r="AF7" s="67"/>
      <c r="AG7" s="68"/>
    </row>
  </sheetData>
  <sheetProtection password="CAE1" sheet="1" objects="1" scenarios="1"/>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S65"/>
  <sheetViews>
    <sheetView zoomScale="80" zoomScaleNormal="80" zoomScaleSheetLayoutView="70" zoomScalePageLayoutView="0" workbookViewId="0" topLeftCell="A40">
      <selection activeCell="K56" sqref="K56"/>
    </sheetView>
  </sheetViews>
  <sheetFormatPr defaultColWidth="9.140625" defaultRowHeight="12"/>
  <cols>
    <col min="1" max="1" width="1.42187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13" t="s">
        <v>39</v>
      </c>
      <c r="C1" s="110"/>
      <c r="D1" s="114"/>
      <c r="E1" s="110"/>
      <c r="F1" s="110"/>
      <c r="G1" s="110"/>
      <c r="H1" s="110"/>
      <c r="I1" s="110"/>
      <c r="J1" s="110"/>
      <c r="K1" s="110"/>
      <c r="L1" s="110"/>
    </row>
    <row r="2" spans="2:19" s="62" customFormat="1" ht="26.25" customHeight="1">
      <c r="B2" s="60" t="s">
        <v>25</v>
      </c>
      <c r="C2" s="60" t="s">
        <v>26</v>
      </c>
      <c r="D2" s="197"/>
      <c r="E2" s="198"/>
      <c r="F2" s="61" t="s">
        <v>1</v>
      </c>
      <c r="G2" s="61" t="s">
        <v>0</v>
      </c>
      <c r="H2" s="61" t="s">
        <v>37</v>
      </c>
      <c r="I2" s="61" t="s">
        <v>36</v>
      </c>
      <c r="J2" s="61" t="s">
        <v>30</v>
      </c>
      <c r="K2" s="61" t="s">
        <v>31</v>
      </c>
      <c r="L2" s="61" t="s">
        <v>38</v>
      </c>
      <c r="O2"/>
      <c r="P2"/>
      <c r="Q2"/>
      <c r="R2"/>
      <c r="S2"/>
    </row>
    <row r="3" spans="2:19" s="1" customFormat="1" ht="42.75" customHeight="1">
      <c r="B3" s="188" t="s">
        <v>46</v>
      </c>
      <c r="C3" s="83" t="s">
        <v>47</v>
      </c>
      <c r="D3" s="85">
        <v>1</v>
      </c>
      <c r="E3" s="92" t="s">
        <v>103</v>
      </c>
      <c r="F3" s="77"/>
      <c r="G3" s="77"/>
      <c r="H3" s="69" t="b">
        <f>IF(F3="○",2,IF(F3="△",1,IF(F3="×",0,IF(F3="－",""))))</f>
        <v>0</v>
      </c>
      <c r="I3" s="69" t="b">
        <f>IF(G3="○",2,IF(G3="△",1,IF(G3="×",0,IF(G3="－",""))))</f>
        <v>0</v>
      </c>
      <c r="J3" s="74" t="e">
        <f>AVERAGE(H3:H5)</f>
        <v>#DIV/0!</v>
      </c>
      <c r="K3" s="74" t="e">
        <f>AVERAGE(I3:I5)</f>
        <v>#DIV/0!</v>
      </c>
      <c r="L3" s="133"/>
      <c r="O3" s="52"/>
      <c r="P3"/>
      <c r="Q3"/>
      <c r="R3"/>
      <c r="S3"/>
    </row>
    <row r="4" spans="2:19" s="1" customFormat="1" ht="41.25" customHeight="1">
      <c r="B4" s="189"/>
      <c r="C4" s="188" t="s">
        <v>48</v>
      </c>
      <c r="D4" s="106">
        <f>D3+1</f>
        <v>2</v>
      </c>
      <c r="E4" s="92" t="s">
        <v>104</v>
      </c>
      <c r="F4" s="108"/>
      <c r="G4" s="108"/>
      <c r="H4" s="70" t="b">
        <f>IF(F4="○",2,IF(F4="△",1,IF(F4="×",0,IF(F4="－",""))))</f>
        <v>0</v>
      </c>
      <c r="I4" s="70" t="b">
        <f>IF(G4="○",2,IF(G4="△",1,IF(G4="×",0,IF(G4="－",""))))</f>
        <v>0</v>
      </c>
      <c r="J4" s="102"/>
      <c r="K4" s="102"/>
      <c r="L4" s="115"/>
      <c r="O4" s="52"/>
      <c r="P4"/>
      <c r="Q4"/>
      <c r="R4"/>
      <c r="S4"/>
    </row>
    <row r="5" spans="2:19" s="1" customFormat="1" ht="40.5" customHeight="1">
      <c r="B5" s="190"/>
      <c r="C5" s="190"/>
      <c r="D5" s="87">
        <f aca="true" t="shared" si="0" ref="D5:D30">D4+1</f>
        <v>3</v>
      </c>
      <c r="E5" s="88" t="s">
        <v>49</v>
      </c>
      <c r="F5" s="80"/>
      <c r="G5" s="80"/>
      <c r="H5" s="72" t="b">
        <f aca="true" t="shared" si="1" ref="H5:H20">IF(F5="○",2,IF(F5="△",1,IF(F5="×",0,IF(F5="－",""))))</f>
        <v>0</v>
      </c>
      <c r="I5" s="72" t="b">
        <f aca="true" t="shared" si="2" ref="I5:I20">IF(G5="○",2,IF(G5="△",1,IF(G5="×",0,IF(G5="－",""))))</f>
        <v>0</v>
      </c>
      <c r="J5" s="57"/>
      <c r="K5" s="57"/>
      <c r="L5" s="116"/>
      <c r="O5" s="52"/>
      <c r="P5"/>
      <c r="Q5"/>
      <c r="R5"/>
      <c r="S5"/>
    </row>
    <row r="6" spans="2:19" s="1" customFormat="1" ht="38.25" customHeight="1">
      <c r="B6" s="178" t="s">
        <v>132</v>
      </c>
      <c r="C6" s="178" t="s">
        <v>41</v>
      </c>
      <c r="D6" s="120">
        <f t="shared" si="0"/>
        <v>4</v>
      </c>
      <c r="E6" s="126" t="s">
        <v>105</v>
      </c>
      <c r="F6" s="79"/>
      <c r="G6" s="79"/>
      <c r="H6" s="69" t="b">
        <f t="shared" si="1"/>
        <v>0</v>
      </c>
      <c r="I6" s="69" t="b">
        <f t="shared" si="2"/>
        <v>0</v>
      </c>
      <c r="J6" s="76" t="e">
        <f>AVERAGE(H6:H11)</f>
        <v>#DIV/0!</v>
      </c>
      <c r="K6" s="76" t="e">
        <f>AVERAGE(I6:I11)</f>
        <v>#DIV/0!</v>
      </c>
      <c r="L6" s="134"/>
      <c r="O6" s="52"/>
      <c r="P6"/>
      <c r="Q6"/>
      <c r="R6"/>
      <c r="S6"/>
    </row>
    <row r="7" spans="2:19" s="1" customFormat="1" ht="31.5" customHeight="1">
      <c r="B7" s="179"/>
      <c r="C7" s="179"/>
      <c r="D7" s="93">
        <f t="shared" si="0"/>
        <v>5</v>
      </c>
      <c r="E7" s="94" t="s">
        <v>50</v>
      </c>
      <c r="F7" s="78"/>
      <c r="G7" s="78"/>
      <c r="H7" s="70" t="b">
        <f t="shared" si="1"/>
        <v>0</v>
      </c>
      <c r="I7" s="70" t="b">
        <f t="shared" si="2"/>
        <v>0</v>
      </c>
      <c r="J7" s="76"/>
      <c r="K7" s="76"/>
      <c r="L7" s="117"/>
      <c r="O7"/>
      <c r="P7"/>
      <c r="Q7"/>
      <c r="R7"/>
      <c r="S7"/>
    </row>
    <row r="8" spans="2:19" s="1" customFormat="1" ht="42.75" customHeight="1">
      <c r="B8" s="179"/>
      <c r="C8" s="180"/>
      <c r="D8" s="87">
        <f t="shared" si="0"/>
        <v>6</v>
      </c>
      <c r="E8" s="95" t="s">
        <v>106</v>
      </c>
      <c r="F8" s="78"/>
      <c r="G8" s="78"/>
      <c r="H8" s="70" t="b">
        <f t="shared" si="1"/>
        <v>0</v>
      </c>
      <c r="I8" s="70" t="b">
        <f t="shared" si="2"/>
        <v>0</v>
      </c>
      <c r="J8" s="101"/>
      <c r="K8" s="101"/>
      <c r="L8" s="118"/>
      <c r="O8"/>
      <c r="P8"/>
      <c r="Q8"/>
      <c r="R8"/>
      <c r="S8"/>
    </row>
    <row r="9" spans="2:12" s="1" customFormat="1" ht="30" customHeight="1">
      <c r="B9" s="179"/>
      <c r="C9" s="178" t="s">
        <v>42</v>
      </c>
      <c r="D9" s="85">
        <f t="shared" si="0"/>
        <v>7</v>
      </c>
      <c r="E9" s="86" t="s">
        <v>107</v>
      </c>
      <c r="F9" s="78"/>
      <c r="G9" s="78"/>
      <c r="H9" s="70" t="b">
        <f t="shared" si="1"/>
        <v>0</v>
      </c>
      <c r="I9" s="70" t="b">
        <f t="shared" si="2"/>
        <v>0</v>
      </c>
      <c r="J9" s="101"/>
      <c r="K9" s="101"/>
      <c r="L9" s="118"/>
    </row>
    <row r="10" spans="2:12" s="1" customFormat="1" ht="37.5" customHeight="1">
      <c r="B10" s="179"/>
      <c r="C10" s="179"/>
      <c r="D10" s="96">
        <f t="shared" si="0"/>
        <v>8</v>
      </c>
      <c r="E10" s="94" t="s">
        <v>108</v>
      </c>
      <c r="F10" s="78"/>
      <c r="G10" s="78"/>
      <c r="H10" s="70" t="b">
        <f t="shared" si="1"/>
        <v>0</v>
      </c>
      <c r="I10" s="70" t="b">
        <f t="shared" si="2"/>
        <v>0</v>
      </c>
      <c r="J10" s="101"/>
      <c r="K10" s="101"/>
      <c r="L10" s="118"/>
    </row>
    <row r="11" spans="2:12" s="1" customFormat="1" ht="31.5" customHeight="1">
      <c r="B11" s="180"/>
      <c r="C11" s="180"/>
      <c r="D11" s="93">
        <f t="shared" si="0"/>
        <v>9</v>
      </c>
      <c r="E11" s="84" t="s">
        <v>109</v>
      </c>
      <c r="F11" s="108"/>
      <c r="G11" s="108"/>
      <c r="H11" s="72" t="b">
        <f t="shared" si="1"/>
        <v>0</v>
      </c>
      <c r="I11" s="72" t="b">
        <f t="shared" si="2"/>
        <v>0</v>
      </c>
      <c r="J11" s="101"/>
      <c r="K11" s="101"/>
      <c r="L11" s="118"/>
    </row>
    <row r="12" spans="2:12" s="1" customFormat="1" ht="42.75" customHeight="1">
      <c r="B12" s="178" t="s">
        <v>135</v>
      </c>
      <c r="C12" s="178" t="s">
        <v>51</v>
      </c>
      <c r="D12" s="106">
        <f t="shared" si="0"/>
        <v>10</v>
      </c>
      <c r="E12" s="92" t="s">
        <v>110</v>
      </c>
      <c r="F12" s="77"/>
      <c r="G12" s="77"/>
      <c r="H12" s="69" t="b">
        <f t="shared" si="1"/>
        <v>0</v>
      </c>
      <c r="I12" s="69" t="b">
        <f t="shared" si="2"/>
        <v>0</v>
      </c>
      <c r="J12" s="73" t="e">
        <f>AVERAGE(H12:H17)</f>
        <v>#DIV/0!</v>
      </c>
      <c r="K12" s="73" t="e">
        <f>AVERAGE(I12:I17)</f>
        <v>#DIV/0!</v>
      </c>
      <c r="L12" s="133"/>
    </row>
    <row r="13" spans="2:12" ht="29.25" customHeight="1">
      <c r="B13" s="179"/>
      <c r="C13" s="180"/>
      <c r="D13" s="87">
        <f t="shared" si="0"/>
        <v>11</v>
      </c>
      <c r="E13" s="88" t="s">
        <v>111</v>
      </c>
      <c r="F13" s="78"/>
      <c r="G13" s="78"/>
      <c r="H13" s="70" t="b">
        <f t="shared" si="1"/>
        <v>0</v>
      </c>
      <c r="I13" s="70" t="b">
        <f t="shared" si="2"/>
        <v>0</v>
      </c>
      <c r="J13" s="263"/>
      <c r="K13" s="263"/>
      <c r="L13" s="263"/>
    </row>
    <row r="14" spans="2:12" ht="40.5" customHeight="1">
      <c r="B14" s="179"/>
      <c r="C14" s="185" t="s">
        <v>52</v>
      </c>
      <c r="D14" s="106">
        <f t="shared" si="0"/>
        <v>12</v>
      </c>
      <c r="E14" s="92" t="s">
        <v>54</v>
      </c>
      <c r="F14" s="78"/>
      <c r="G14" s="78"/>
      <c r="H14" s="70" t="b">
        <f t="shared" si="1"/>
        <v>0</v>
      </c>
      <c r="I14" s="70" t="b">
        <f t="shared" si="2"/>
        <v>0</v>
      </c>
      <c r="J14" s="263"/>
      <c r="K14" s="263"/>
      <c r="L14" s="263"/>
    </row>
    <row r="15" spans="2:12" ht="27" customHeight="1">
      <c r="B15" s="179"/>
      <c r="C15" s="187"/>
      <c r="D15" s="96">
        <f t="shared" si="0"/>
        <v>13</v>
      </c>
      <c r="E15" s="94" t="s">
        <v>112</v>
      </c>
      <c r="F15" s="78"/>
      <c r="G15" s="78"/>
      <c r="H15" s="70" t="b">
        <f>IF(F15="○",2,IF(F15="△",1,IF(F15="×",0,IF(F15="－",""))))</f>
        <v>0</v>
      </c>
      <c r="I15" s="70" t="b">
        <f>IF(G15="○",2,IF(G15="△",1,IF(G15="×",0,IF(G15="－",""))))</f>
        <v>0</v>
      </c>
      <c r="J15" s="263"/>
      <c r="K15" s="263"/>
      <c r="L15" s="263"/>
    </row>
    <row r="16" spans="2:12" ht="30" customHeight="1">
      <c r="B16" s="179"/>
      <c r="C16" s="186"/>
      <c r="D16" s="87">
        <f t="shared" si="0"/>
        <v>14</v>
      </c>
      <c r="E16" s="88" t="s">
        <v>113</v>
      </c>
      <c r="F16" s="78"/>
      <c r="G16" s="78"/>
      <c r="H16" s="70" t="b">
        <f t="shared" si="1"/>
        <v>0</v>
      </c>
      <c r="I16" s="70" t="b">
        <f t="shared" si="2"/>
        <v>0</v>
      </c>
      <c r="J16" s="263"/>
      <c r="K16" s="263"/>
      <c r="L16" s="263"/>
    </row>
    <row r="17" spans="2:12" ht="43.5" customHeight="1">
      <c r="B17" s="180"/>
      <c r="C17" s="136" t="s">
        <v>53</v>
      </c>
      <c r="D17" s="106">
        <f t="shared" si="0"/>
        <v>15</v>
      </c>
      <c r="E17" s="92" t="s">
        <v>114</v>
      </c>
      <c r="F17" s="78"/>
      <c r="G17" s="78"/>
      <c r="H17" s="72" t="b">
        <f t="shared" si="1"/>
        <v>0</v>
      </c>
      <c r="I17" s="72" t="b">
        <f t="shared" si="2"/>
        <v>0</v>
      </c>
      <c r="J17" s="264"/>
      <c r="K17" s="264"/>
      <c r="L17" s="264"/>
    </row>
    <row r="18" spans="2:12" ht="26.25" customHeight="1">
      <c r="B18" s="178" t="s">
        <v>136</v>
      </c>
      <c r="C18" s="185" t="s">
        <v>55</v>
      </c>
      <c r="D18" s="106">
        <f t="shared" si="0"/>
        <v>16</v>
      </c>
      <c r="E18" s="92" t="s">
        <v>115</v>
      </c>
      <c r="F18" s="77"/>
      <c r="G18" s="77"/>
      <c r="H18" s="69" t="b">
        <f t="shared" si="1"/>
        <v>0</v>
      </c>
      <c r="I18" s="69" t="b">
        <f t="shared" si="2"/>
        <v>0</v>
      </c>
      <c r="J18" s="73" t="e">
        <f>AVERAGE(H18:H24)</f>
        <v>#DIV/0!</v>
      </c>
      <c r="K18" s="73" t="e">
        <f>AVERAGE(I18:I24)</f>
        <v>#DIV/0!</v>
      </c>
      <c r="L18" s="103"/>
    </row>
    <row r="19" spans="2:12" ht="23.25">
      <c r="B19" s="179"/>
      <c r="C19" s="187"/>
      <c r="D19" s="96">
        <f t="shared" si="0"/>
        <v>17</v>
      </c>
      <c r="E19" s="94" t="s">
        <v>116</v>
      </c>
      <c r="F19" s="79"/>
      <c r="G19" s="79"/>
      <c r="H19" s="70" t="b">
        <f>IF(F19="○",2,IF(F19="△",1,IF(F19="×",0,IF(F19="－",""))))</f>
        <v>0</v>
      </c>
      <c r="I19" s="70" t="b">
        <f>IF(G19="○",2,IF(G19="△",1,IF(G19="×",0,IF(G19="－",""))))</f>
        <v>0</v>
      </c>
      <c r="J19" s="76"/>
      <c r="K19" s="76"/>
      <c r="L19" s="121"/>
    </row>
    <row r="20" spans="2:12" ht="26.25" customHeight="1">
      <c r="B20" s="179"/>
      <c r="C20" s="186"/>
      <c r="D20" s="87">
        <f t="shared" si="0"/>
        <v>18</v>
      </c>
      <c r="E20" s="88" t="s">
        <v>117</v>
      </c>
      <c r="F20" s="78"/>
      <c r="G20" s="78"/>
      <c r="H20" s="70" t="b">
        <f t="shared" si="1"/>
        <v>0</v>
      </c>
      <c r="I20" s="70" t="b">
        <f t="shared" si="2"/>
        <v>0</v>
      </c>
      <c r="J20" s="76"/>
      <c r="K20" s="76"/>
      <c r="L20" s="76"/>
    </row>
    <row r="21" spans="2:12" ht="27.75" customHeight="1">
      <c r="B21" s="179"/>
      <c r="C21" s="185" t="s">
        <v>56</v>
      </c>
      <c r="D21" s="125">
        <f t="shared" si="0"/>
        <v>19</v>
      </c>
      <c r="E21" s="126" t="s">
        <v>118</v>
      </c>
      <c r="F21" s="108"/>
      <c r="G21" s="108"/>
      <c r="H21" s="70" t="b">
        <f aca="true" t="shared" si="3" ref="H21:H29">IF(F21="○",2,IF(F21="△",1,IF(F21="×",0,IF(F21="－",""))))</f>
        <v>0</v>
      </c>
      <c r="I21" s="70" t="b">
        <f aca="true" t="shared" si="4" ref="I21:I29">IF(G21="○",2,IF(G21="△",1,IF(G21="×",0,IF(G21="－",""))))</f>
        <v>0</v>
      </c>
      <c r="J21" s="76"/>
      <c r="K21" s="76"/>
      <c r="L21" s="76"/>
    </row>
    <row r="22" spans="2:12" ht="27.75" customHeight="1">
      <c r="B22" s="179"/>
      <c r="C22" s="186"/>
      <c r="D22" s="87">
        <f t="shared" si="0"/>
        <v>20</v>
      </c>
      <c r="E22" s="88" t="s">
        <v>119</v>
      </c>
      <c r="F22" s="78"/>
      <c r="G22" s="78"/>
      <c r="H22" s="70" t="b">
        <f t="shared" si="3"/>
        <v>0</v>
      </c>
      <c r="I22" s="70" t="b">
        <f t="shared" si="4"/>
        <v>0</v>
      </c>
      <c r="J22" s="100"/>
      <c r="K22" s="100"/>
      <c r="L22" s="100"/>
    </row>
    <row r="23" spans="2:12" ht="27.75" customHeight="1">
      <c r="B23" s="179"/>
      <c r="C23" s="185" t="s">
        <v>57</v>
      </c>
      <c r="D23" s="125">
        <f t="shared" si="0"/>
        <v>21</v>
      </c>
      <c r="E23" s="126" t="s">
        <v>120</v>
      </c>
      <c r="F23" s="78"/>
      <c r="G23" s="78"/>
      <c r="H23" s="70" t="b">
        <f t="shared" si="3"/>
        <v>0</v>
      </c>
      <c r="I23" s="70" t="b">
        <f t="shared" si="4"/>
        <v>0</v>
      </c>
      <c r="J23" s="76"/>
      <c r="K23" s="76"/>
      <c r="L23" s="76"/>
    </row>
    <row r="24" spans="2:12" ht="30" customHeight="1">
      <c r="B24" s="180"/>
      <c r="C24" s="186"/>
      <c r="D24" s="87">
        <f t="shared" si="0"/>
        <v>22</v>
      </c>
      <c r="E24" s="88" t="s">
        <v>121</v>
      </c>
      <c r="F24" s="80"/>
      <c r="G24" s="80"/>
      <c r="H24" s="72" t="b">
        <f t="shared" si="3"/>
        <v>0</v>
      </c>
      <c r="I24" s="72" t="b">
        <f t="shared" si="4"/>
        <v>0</v>
      </c>
      <c r="J24" s="104"/>
      <c r="K24" s="104"/>
      <c r="L24" s="104"/>
    </row>
    <row r="25" spans="2:12" ht="27.75" customHeight="1">
      <c r="B25" s="188" t="s">
        <v>133</v>
      </c>
      <c r="C25" s="191" t="s">
        <v>43</v>
      </c>
      <c r="D25" s="106">
        <f t="shared" si="0"/>
        <v>23</v>
      </c>
      <c r="E25" s="92" t="s">
        <v>122</v>
      </c>
      <c r="F25" s="77"/>
      <c r="G25" s="77"/>
      <c r="H25" s="69" t="b">
        <f t="shared" si="3"/>
        <v>0</v>
      </c>
      <c r="I25" s="69" t="b">
        <f t="shared" si="4"/>
        <v>0</v>
      </c>
      <c r="J25" s="73" t="e">
        <f>AVERAGE(H25:H30)</f>
        <v>#DIV/0!</v>
      </c>
      <c r="K25" s="73" t="e">
        <f>AVERAGE(I25:I30)</f>
        <v>#DIV/0!</v>
      </c>
      <c r="L25" s="103"/>
    </row>
    <row r="26" spans="2:12" ht="39.75" customHeight="1">
      <c r="B26" s="189"/>
      <c r="C26" s="192"/>
      <c r="D26" s="96">
        <f t="shared" si="0"/>
        <v>24</v>
      </c>
      <c r="E26" s="94" t="s">
        <v>123</v>
      </c>
      <c r="F26" s="79"/>
      <c r="G26" s="79"/>
      <c r="H26" s="70" t="b">
        <f t="shared" si="3"/>
        <v>0</v>
      </c>
      <c r="I26" s="70" t="b">
        <f t="shared" si="4"/>
        <v>0</v>
      </c>
      <c r="J26" s="76"/>
      <c r="K26" s="76"/>
      <c r="L26" s="121"/>
    </row>
    <row r="27" spans="2:12" ht="26.25" customHeight="1">
      <c r="B27" s="189"/>
      <c r="C27" s="193"/>
      <c r="D27" s="87">
        <f t="shared" si="0"/>
        <v>25</v>
      </c>
      <c r="E27" s="88" t="s">
        <v>124</v>
      </c>
      <c r="F27" s="78"/>
      <c r="G27" s="78"/>
      <c r="H27" s="70" t="b">
        <f t="shared" si="3"/>
        <v>0</v>
      </c>
      <c r="I27" s="70" t="b">
        <f t="shared" si="4"/>
        <v>0</v>
      </c>
      <c r="J27" s="76"/>
      <c r="K27" s="76"/>
      <c r="L27" s="76"/>
    </row>
    <row r="28" spans="2:12" ht="27.75" customHeight="1">
      <c r="B28" s="189"/>
      <c r="C28" s="191" t="s">
        <v>44</v>
      </c>
      <c r="D28" s="125">
        <f t="shared" si="0"/>
        <v>26</v>
      </c>
      <c r="E28" s="126" t="s">
        <v>125</v>
      </c>
      <c r="F28" s="108"/>
      <c r="G28" s="108"/>
      <c r="H28" s="70" t="b">
        <f t="shared" si="3"/>
        <v>0</v>
      </c>
      <c r="I28" s="70" t="b">
        <f t="shared" si="4"/>
        <v>0</v>
      </c>
      <c r="J28" s="76"/>
      <c r="K28" s="76"/>
      <c r="L28" s="76"/>
    </row>
    <row r="29" spans="2:12" ht="27.75" customHeight="1">
      <c r="B29" s="189"/>
      <c r="C29" s="192"/>
      <c r="D29" s="120">
        <f t="shared" si="0"/>
        <v>27</v>
      </c>
      <c r="E29" s="84" t="s">
        <v>126</v>
      </c>
      <c r="F29" s="108"/>
      <c r="G29" s="108"/>
      <c r="H29" s="70" t="b">
        <f t="shared" si="3"/>
        <v>0</v>
      </c>
      <c r="I29" s="70" t="b">
        <f t="shared" si="4"/>
        <v>0</v>
      </c>
      <c r="J29" s="76"/>
      <c r="K29" s="76"/>
      <c r="L29" s="76"/>
    </row>
    <row r="30" spans="2:12" ht="29.25" customHeight="1">
      <c r="B30" s="189"/>
      <c r="C30" s="193"/>
      <c r="D30" s="93">
        <f t="shared" si="0"/>
        <v>28</v>
      </c>
      <c r="E30" s="98" t="s">
        <v>127</v>
      </c>
      <c r="F30" s="108"/>
      <c r="G30" s="108"/>
      <c r="H30" s="72" t="b">
        <f>IF(F22="○",2,IF(F22="△",1,IF(F22="×",0,IF(F22="－",""))))</f>
        <v>0</v>
      </c>
      <c r="I30" s="72" t="b">
        <f>IF(G22="○",2,IF(G22="△",1,IF(G22="×",0,IF(G22="－",""))))</f>
        <v>0</v>
      </c>
      <c r="J30" s="100"/>
      <c r="K30" s="100"/>
      <c r="L30" s="100"/>
    </row>
    <row r="31" spans="2:12" ht="23.25">
      <c r="B31" s="190"/>
      <c r="C31" s="97" t="s">
        <v>45</v>
      </c>
      <c r="D31" s="281" t="s">
        <v>245</v>
      </c>
      <c r="E31" s="282"/>
      <c r="F31" s="123"/>
      <c r="G31" s="123"/>
      <c r="H31" s="124"/>
      <c r="I31" s="124"/>
      <c r="J31" s="138"/>
      <c r="K31" s="138"/>
      <c r="L31" s="138"/>
    </row>
    <row r="32" spans="2:12" ht="23.25" customHeight="1">
      <c r="B32" s="188" t="s">
        <v>134</v>
      </c>
      <c r="C32" s="139" t="s">
        <v>58</v>
      </c>
      <c r="D32" s="267" t="s">
        <v>246</v>
      </c>
      <c r="E32" s="268"/>
      <c r="F32" s="271"/>
      <c r="G32" s="271"/>
      <c r="H32" s="265"/>
      <c r="I32" s="265"/>
      <c r="J32" s="261"/>
      <c r="K32" s="261"/>
      <c r="L32" s="261"/>
    </row>
    <row r="33" spans="2:12" ht="23.25" customHeight="1">
      <c r="B33" s="190"/>
      <c r="C33" s="105" t="s">
        <v>59</v>
      </c>
      <c r="D33" s="269"/>
      <c r="E33" s="270"/>
      <c r="F33" s="272"/>
      <c r="G33" s="272"/>
      <c r="H33" s="266"/>
      <c r="I33" s="266"/>
      <c r="J33" s="262"/>
      <c r="K33" s="262"/>
      <c r="L33" s="262"/>
    </row>
    <row r="34" spans="3:10" ht="12" customHeight="1">
      <c r="C34" s="82"/>
      <c r="J34" s="51"/>
    </row>
    <row r="35" spans="2:3" ht="24" customHeight="1">
      <c r="B35" s="58" t="s">
        <v>40</v>
      </c>
      <c r="C35" s="82"/>
    </row>
    <row r="36" spans="2:12" ht="26.25" customHeight="1">
      <c r="B36" s="60" t="s">
        <v>25</v>
      </c>
      <c r="C36" s="154" t="s">
        <v>26</v>
      </c>
      <c r="D36" s="277"/>
      <c r="E36" s="278"/>
      <c r="F36" s="132" t="s">
        <v>1</v>
      </c>
      <c r="G36" s="132" t="s">
        <v>0</v>
      </c>
      <c r="H36" s="132" t="s">
        <v>37</v>
      </c>
      <c r="I36" s="132" t="s">
        <v>36</v>
      </c>
      <c r="J36" s="132" t="s">
        <v>30</v>
      </c>
      <c r="K36" s="132" t="s">
        <v>31</v>
      </c>
      <c r="L36" s="132" t="s">
        <v>38</v>
      </c>
    </row>
    <row r="37" spans="2:12" ht="23.25" customHeight="1">
      <c r="B37" s="178" t="s">
        <v>137</v>
      </c>
      <c r="C37" s="135" t="s">
        <v>66</v>
      </c>
      <c r="D37" s="267" t="s">
        <v>246</v>
      </c>
      <c r="E37" s="268"/>
      <c r="F37" s="271"/>
      <c r="G37" s="271"/>
      <c r="H37" s="265"/>
      <c r="I37" s="265"/>
      <c r="J37" s="261"/>
      <c r="K37" s="261"/>
      <c r="L37" s="261"/>
    </row>
    <row r="38" spans="2:12" ht="23.25" customHeight="1">
      <c r="B38" s="179"/>
      <c r="C38" s="135" t="s">
        <v>67</v>
      </c>
      <c r="D38" s="274"/>
      <c r="E38" s="275"/>
      <c r="F38" s="273"/>
      <c r="G38" s="273"/>
      <c r="H38" s="276"/>
      <c r="I38" s="276"/>
      <c r="J38" s="283"/>
      <c r="K38" s="283"/>
      <c r="L38" s="283"/>
    </row>
    <row r="39" spans="2:12" ht="23.25" customHeight="1">
      <c r="B39" s="180"/>
      <c r="C39" s="135" t="s">
        <v>68</v>
      </c>
      <c r="D39" s="269"/>
      <c r="E39" s="270"/>
      <c r="F39" s="272"/>
      <c r="G39" s="272"/>
      <c r="H39" s="266"/>
      <c r="I39" s="266"/>
      <c r="J39" s="262"/>
      <c r="K39" s="262"/>
      <c r="L39" s="262"/>
    </row>
    <row r="40" spans="2:15" ht="23.25">
      <c r="B40" s="178" t="s">
        <v>139</v>
      </c>
      <c r="C40" s="181" t="s">
        <v>69</v>
      </c>
      <c r="D40" s="106">
        <f>D30+1</f>
        <v>29</v>
      </c>
      <c r="E40" s="92" t="s">
        <v>71</v>
      </c>
      <c r="F40" s="77"/>
      <c r="G40" s="77"/>
      <c r="H40" s="69" t="b">
        <f aca="true" t="shared" si="5" ref="H40:I48">IF(F40="○",2,IF(F40="△",1,IF(F40="×",0,IF(F40="－",""))))</f>
        <v>0</v>
      </c>
      <c r="I40" s="69" t="b">
        <f t="shared" si="5"/>
        <v>0</v>
      </c>
      <c r="J40" s="76" t="e">
        <f>AVERAGE(H40:H48)</f>
        <v>#DIV/0!</v>
      </c>
      <c r="K40" s="76" t="e">
        <f>AVERAGE(I40:I48)</f>
        <v>#DIV/0!</v>
      </c>
      <c r="L40" s="137"/>
      <c r="M40" s="63"/>
      <c r="N40" s="63"/>
      <c r="O40" s="63"/>
    </row>
    <row r="41" spans="2:15" ht="23.25">
      <c r="B41" s="179"/>
      <c r="C41" s="182"/>
      <c r="D41" s="125">
        <f>D40+1</f>
        <v>30</v>
      </c>
      <c r="E41" s="126" t="s">
        <v>72</v>
      </c>
      <c r="F41" s="78"/>
      <c r="G41" s="78"/>
      <c r="H41" s="70" t="b">
        <f>IF(F41="○",2,IF(F41="△",1,IF(F41="×",0,IF(F41="－",""))))</f>
        <v>0</v>
      </c>
      <c r="I41" s="70" t="b">
        <f>IF(G41="○",2,IF(G41="△",1,IF(G41="×",0,IF(G41="－",""))))</f>
        <v>0</v>
      </c>
      <c r="J41" s="76"/>
      <c r="K41" s="76"/>
      <c r="L41" s="76"/>
      <c r="M41" s="63"/>
      <c r="N41" s="63"/>
      <c r="O41" s="63"/>
    </row>
    <row r="42" spans="2:15" ht="24" customHeight="1">
      <c r="B42" s="179"/>
      <c r="C42" s="182"/>
      <c r="D42" s="125">
        <f>D41+1</f>
        <v>31</v>
      </c>
      <c r="E42" s="126" t="s">
        <v>73</v>
      </c>
      <c r="F42" s="78"/>
      <c r="G42" s="78"/>
      <c r="H42" s="70" t="b">
        <f>IF(F42="○",2,IF(F42="△",1,IF(F42="×",0,IF(F42="－",""))))</f>
        <v>0</v>
      </c>
      <c r="I42" s="70" t="b">
        <f>IF(G42="○",2,IF(G42="△",1,IF(G42="×",0,IF(G42="－",""))))</f>
        <v>0</v>
      </c>
      <c r="J42" s="76"/>
      <c r="K42" s="76"/>
      <c r="L42" s="76"/>
      <c r="M42" s="63"/>
      <c r="N42" s="63"/>
      <c r="O42" s="63"/>
    </row>
    <row r="43" spans="2:15" ht="23.25">
      <c r="B43" s="179"/>
      <c r="C43" s="182"/>
      <c r="D43" s="96">
        <f aca="true" t="shared" si="6" ref="D43:D64">D42+1</f>
        <v>32</v>
      </c>
      <c r="E43" s="94" t="s">
        <v>74</v>
      </c>
      <c r="F43" s="78"/>
      <c r="G43" s="78"/>
      <c r="H43" s="70" t="b">
        <f t="shared" si="5"/>
        <v>0</v>
      </c>
      <c r="I43" s="70" t="b">
        <f t="shared" si="5"/>
        <v>0</v>
      </c>
      <c r="J43" s="76"/>
      <c r="K43" s="76"/>
      <c r="L43" s="76"/>
      <c r="M43" s="63"/>
      <c r="N43" s="63"/>
      <c r="O43" s="63"/>
    </row>
    <row r="44" spans="2:12" ht="25.5" customHeight="1">
      <c r="B44" s="179"/>
      <c r="C44" s="183"/>
      <c r="D44" s="87">
        <f t="shared" si="6"/>
        <v>33</v>
      </c>
      <c r="E44" s="88" t="s">
        <v>75</v>
      </c>
      <c r="F44" s="78"/>
      <c r="G44" s="78"/>
      <c r="H44" s="70" t="b">
        <f t="shared" si="5"/>
        <v>0</v>
      </c>
      <c r="I44" s="70" t="b">
        <f t="shared" si="5"/>
        <v>0</v>
      </c>
      <c r="J44" s="76"/>
      <c r="K44" s="76"/>
      <c r="L44" s="76"/>
    </row>
    <row r="45" spans="2:15" ht="23.25">
      <c r="B45" s="179"/>
      <c r="C45" s="181" t="s">
        <v>70</v>
      </c>
      <c r="D45" s="125">
        <f t="shared" si="6"/>
        <v>34</v>
      </c>
      <c r="E45" s="126" t="s">
        <v>76</v>
      </c>
      <c r="F45" s="78"/>
      <c r="G45" s="78"/>
      <c r="H45" s="70" t="b">
        <f t="shared" si="5"/>
        <v>0</v>
      </c>
      <c r="I45" s="70" t="b">
        <f t="shared" si="5"/>
        <v>0</v>
      </c>
      <c r="J45" s="76"/>
      <c r="K45" s="76"/>
      <c r="L45" s="76"/>
      <c r="M45" s="63"/>
      <c r="N45" s="63"/>
      <c r="O45" s="63"/>
    </row>
    <row r="46" spans="2:15" ht="27.75" customHeight="1">
      <c r="B46" s="179"/>
      <c r="C46" s="182"/>
      <c r="D46" s="120">
        <f t="shared" si="6"/>
        <v>35</v>
      </c>
      <c r="E46" s="94" t="s">
        <v>77</v>
      </c>
      <c r="F46" s="108"/>
      <c r="G46" s="108"/>
      <c r="H46" s="70" t="b">
        <f>IF(F46="○",2,IF(F46="△",1,IF(F46="×",0,IF(F46="－",""))))</f>
        <v>0</v>
      </c>
      <c r="I46" s="70" t="b">
        <f>IF(G46="○",2,IF(G46="△",1,IF(G46="×",0,IF(G46="－",""))))</f>
        <v>0</v>
      </c>
      <c r="J46" s="76"/>
      <c r="K46" s="76"/>
      <c r="L46" s="76"/>
      <c r="M46" s="63"/>
      <c r="N46" s="63"/>
      <c r="O46" s="63"/>
    </row>
    <row r="47" spans="2:15" ht="30.75" customHeight="1">
      <c r="B47" s="179"/>
      <c r="C47" s="182"/>
      <c r="D47" s="96">
        <f t="shared" si="6"/>
        <v>36</v>
      </c>
      <c r="E47" s="94" t="s">
        <v>73</v>
      </c>
      <c r="F47" s="108"/>
      <c r="G47" s="108"/>
      <c r="H47" s="70" t="b">
        <f>IF(F47="○",2,IF(F47="△",1,IF(F47="×",0,IF(F47="－",""))))</f>
        <v>0</v>
      </c>
      <c r="I47" s="70" t="b">
        <f>IF(G47="○",2,IF(G47="△",1,IF(G47="×",0,IF(G47="－",""))))</f>
        <v>0</v>
      </c>
      <c r="J47" s="76"/>
      <c r="K47" s="76"/>
      <c r="L47" s="76"/>
      <c r="M47" s="63"/>
      <c r="N47" s="63"/>
      <c r="O47" s="63"/>
    </row>
    <row r="48" spans="2:15" ht="30" customHeight="1">
      <c r="B48" s="180"/>
      <c r="C48" s="183"/>
      <c r="D48" s="87">
        <f t="shared" si="6"/>
        <v>37</v>
      </c>
      <c r="E48" s="88" t="s">
        <v>78</v>
      </c>
      <c r="F48" s="80"/>
      <c r="G48" s="80"/>
      <c r="H48" s="72" t="b">
        <f t="shared" si="5"/>
        <v>0</v>
      </c>
      <c r="I48" s="72" t="b">
        <f t="shared" si="5"/>
        <v>0</v>
      </c>
      <c r="J48" s="75"/>
      <c r="K48" s="75"/>
      <c r="L48" s="75"/>
      <c r="M48" s="63"/>
      <c r="N48" s="63"/>
      <c r="O48" s="63"/>
    </row>
    <row r="49" spans="2:12" ht="23.25">
      <c r="B49" s="178" t="s">
        <v>141</v>
      </c>
      <c r="C49" s="279" t="s">
        <v>79</v>
      </c>
      <c r="D49" s="106">
        <f t="shared" si="6"/>
        <v>38</v>
      </c>
      <c r="E49" s="92" t="s">
        <v>82</v>
      </c>
      <c r="F49" s="77"/>
      <c r="G49" s="77"/>
      <c r="H49" s="69" t="b">
        <f aca="true" t="shared" si="7" ref="H49:H64">IF(F49="○",2,IF(F49="△",1,IF(F49="×",0,IF(F49="－",""))))</f>
        <v>0</v>
      </c>
      <c r="I49" s="69" t="b">
        <f aca="true" t="shared" si="8" ref="I49:I64">IF(G49="○",2,IF(G49="△",1,IF(G49="×",0,IF(G49="－",""))))</f>
        <v>0</v>
      </c>
      <c r="J49" s="73" t="e">
        <f>AVERAGE(H49:H54)</f>
        <v>#DIV/0!</v>
      </c>
      <c r="K49" s="73" t="e">
        <f>AVERAGE(I49:I54)</f>
        <v>#DIV/0!</v>
      </c>
      <c r="L49" s="103"/>
    </row>
    <row r="50" spans="2:12" ht="23.25">
      <c r="B50" s="179"/>
      <c r="C50" s="280"/>
      <c r="D50" s="87">
        <f t="shared" si="6"/>
        <v>39</v>
      </c>
      <c r="E50" s="94" t="s">
        <v>83</v>
      </c>
      <c r="F50" s="78"/>
      <c r="G50" s="78"/>
      <c r="H50" s="70" t="b">
        <f t="shared" si="7"/>
        <v>0</v>
      </c>
      <c r="I50" s="70" t="b">
        <f t="shared" si="8"/>
        <v>0</v>
      </c>
      <c r="J50" s="76"/>
      <c r="K50" s="76"/>
      <c r="L50" s="76"/>
    </row>
    <row r="51" spans="2:12" ht="23.25">
      <c r="B51" s="179"/>
      <c r="C51" s="185" t="s">
        <v>80</v>
      </c>
      <c r="D51" s="85">
        <f t="shared" si="6"/>
        <v>40</v>
      </c>
      <c r="E51" s="92" t="s">
        <v>84</v>
      </c>
      <c r="F51" s="79"/>
      <c r="G51" s="79"/>
      <c r="H51" s="71" t="b">
        <f t="shared" si="7"/>
        <v>0</v>
      </c>
      <c r="I51" s="71" t="b">
        <f t="shared" si="8"/>
        <v>0</v>
      </c>
      <c r="J51" s="76"/>
      <c r="K51" s="76"/>
      <c r="L51" s="121"/>
    </row>
    <row r="52" spans="2:12" ht="30" customHeight="1">
      <c r="B52" s="179"/>
      <c r="C52" s="186"/>
      <c r="D52" s="87">
        <f t="shared" si="6"/>
        <v>41</v>
      </c>
      <c r="E52" s="88" t="s">
        <v>85</v>
      </c>
      <c r="F52" s="78"/>
      <c r="G52" s="78"/>
      <c r="H52" s="70" t="b">
        <f t="shared" si="7"/>
        <v>0</v>
      </c>
      <c r="I52" s="70" t="b">
        <f t="shared" si="8"/>
        <v>0</v>
      </c>
      <c r="J52" s="76"/>
      <c r="K52" s="76"/>
      <c r="L52" s="76"/>
    </row>
    <row r="53" spans="2:12" ht="29.25" customHeight="1">
      <c r="B53" s="179"/>
      <c r="C53" s="185" t="s">
        <v>81</v>
      </c>
      <c r="D53" s="85">
        <f t="shared" si="6"/>
        <v>42</v>
      </c>
      <c r="E53" s="92" t="s">
        <v>86</v>
      </c>
      <c r="F53" s="79"/>
      <c r="G53" s="79"/>
      <c r="H53" s="71" t="b">
        <f>IF(F53="○",2,IF(F53="△",1,IF(F53="×",0,IF(F53="－",""))))</f>
        <v>0</v>
      </c>
      <c r="I53" s="71" t="b">
        <f>IF(G53="○",2,IF(G53="△",1,IF(G53="×",0,IF(G53="－",""))))</f>
        <v>0</v>
      </c>
      <c r="J53" s="76"/>
      <c r="K53" s="76"/>
      <c r="L53" s="121"/>
    </row>
    <row r="54" spans="2:12" ht="29.25" customHeight="1">
      <c r="B54" s="180"/>
      <c r="C54" s="186"/>
      <c r="D54" s="87">
        <f t="shared" si="6"/>
        <v>43</v>
      </c>
      <c r="E54" s="88" t="s">
        <v>87</v>
      </c>
      <c r="F54" s="80"/>
      <c r="G54" s="80"/>
      <c r="H54" s="72" t="b">
        <f>IF(F54="○",2,IF(F54="△",1,IF(F54="×",0,IF(F54="－",""))))</f>
        <v>0</v>
      </c>
      <c r="I54" s="72" t="b">
        <f>IF(G54="○",2,IF(G54="△",1,IF(G54="×",0,IF(G54="－",""))))</f>
        <v>0</v>
      </c>
      <c r="J54" s="75"/>
      <c r="K54" s="75"/>
      <c r="L54" s="75"/>
    </row>
    <row r="55" spans="2:12" ht="30" customHeight="1">
      <c r="B55" s="188" t="s">
        <v>143</v>
      </c>
      <c r="C55" s="191" t="s">
        <v>88</v>
      </c>
      <c r="D55" s="106">
        <f t="shared" si="6"/>
        <v>44</v>
      </c>
      <c r="E55" s="92" t="s">
        <v>93</v>
      </c>
      <c r="F55" s="77"/>
      <c r="G55" s="77"/>
      <c r="H55" s="69" t="b">
        <f t="shared" si="7"/>
        <v>0</v>
      </c>
      <c r="I55" s="69" t="b">
        <f t="shared" si="8"/>
        <v>0</v>
      </c>
      <c r="J55" s="73" t="e">
        <f>AVERAGE(H55:H64)</f>
        <v>#DIV/0!</v>
      </c>
      <c r="K55" s="73" t="e">
        <f>AVERAGE(I55:I64)</f>
        <v>#DIV/0!</v>
      </c>
      <c r="L55" s="81"/>
    </row>
    <row r="56" spans="2:12" ht="29.25" customHeight="1">
      <c r="B56" s="189"/>
      <c r="C56" s="192"/>
      <c r="D56" s="96">
        <f t="shared" si="6"/>
        <v>45</v>
      </c>
      <c r="E56" s="94" t="s">
        <v>94</v>
      </c>
      <c r="F56" s="78"/>
      <c r="G56" s="78"/>
      <c r="H56" s="70" t="b">
        <f t="shared" si="7"/>
        <v>0</v>
      </c>
      <c r="I56" s="70" t="b">
        <f t="shared" si="8"/>
        <v>0</v>
      </c>
      <c r="J56" s="76"/>
      <c r="K56" s="76"/>
      <c r="L56" s="76"/>
    </row>
    <row r="57" spans="2:12" ht="31.5" customHeight="1">
      <c r="B57" s="189"/>
      <c r="C57" s="193"/>
      <c r="D57" s="87">
        <f t="shared" si="6"/>
        <v>46</v>
      </c>
      <c r="E57" s="88" t="s">
        <v>95</v>
      </c>
      <c r="F57" s="78"/>
      <c r="G57" s="78"/>
      <c r="H57" s="70" t="b">
        <f t="shared" si="7"/>
        <v>0</v>
      </c>
      <c r="I57" s="70" t="b">
        <f t="shared" si="8"/>
        <v>0</v>
      </c>
      <c r="J57" s="76"/>
      <c r="K57" s="76"/>
      <c r="L57" s="76"/>
    </row>
    <row r="58" spans="2:12" ht="31.5" customHeight="1">
      <c r="B58" s="189"/>
      <c r="C58" s="91" t="s">
        <v>89</v>
      </c>
      <c r="D58" s="120">
        <f t="shared" si="6"/>
        <v>47</v>
      </c>
      <c r="E58" s="84" t="s">
        <v>96</v>
      </c>
      <c r="F58" s="78"/>
      <c r="G58" s="78"/>
      <c r="H58" s="70" t="b">
        <f t="shared" si="7"/>
        <v>0</v>
      </c>
      <c r="I58" s="70" t="b">
        <f t="shared" si="8"/>
        <v>0</v>
      </c>
      <c r="J58" s="76"/>
      <c r="K58" s="76"/>
      <c r="L58" s="76"/>
    </row>
    <row r="59" spans="2:12" ht="30" customHeight="1">
      <c r="B59" s="189"/>
      <c r="C59" s="97" t="s">
        <v>90</v>
      </c>
      <c r="D59" s="89">
        <f t="shared" si="6"/>
        <v>48</v>
      </c>
      <c r="E59" s="90" t="s">
        <v>97</v>
      </c>
      <c r="F59" s="78"/>
      <c r="G59" s="78"/>
      <c r="H59" s="70" t="b">
        <f>IF(F59="○",2,IF(F59="△",1,IF(F59="×",0,IF(F59="－",""))))</f>
        <v>0</v>
      </c>
      <c r="I59" s="70" t="b">
        <f>IF(G59="○",2,IF(G59="△",1,IF(G59="×",0,IF(G59="－",""))))</f>
        <v>0</v>
      </c>
      <c r="J59" s="76"/>
      <c r="K59" s="76"/>
      <c r="L59" s="76"/>
    </row>
    <row r="60" spans="2:12" ht="27" customHeight="1">
      <c r="B60" s="189"/>
      <c r="C60" s="191" t="s">
        <v>91</v>
      </c>
      <c r="D60" s="106">
        <f t="shared" si="6"/>
        <v>49</v>
      </c>
      <c r="E60" s="92" t="s">
        <v>98</v>
      </c>
      <c r="F60" s="79"/>
      <c r="G60" s="79"/>
      <c r="H60" s="70" t="b">
        <f aca="true" t="shared" si="9" ref="H60:I62">IF(F60="○",2,IF(F60="△",1,IF(F60="×",0,IF(F60="－",""))))</f>
        <v>0</v>
      </c>
      <c r="I60" s="70" t="b">
        <f t="shared" si="9"/>
        <v>0</v>
      </c>
      <c r="J60" s="76"/>
      <c r="K60" s="76"/>
      <c r="L60" s="76"/>
    </row>
    <row r="61" spans="2:12" ht="29.25" customHeight="1">
      <c r="B61" s="189"/>
      <c r="C61" s="192"/>
      <c r="D61" s="96">
        <f t="shared" si="6"/>
        <v>50</v>
      </c>
      <c r="E61" s="94" t="s">
        <v>99</v>
      </c>
      <c r="F61" s="78"/>
      <c r="G61" s="78"/>
      <c r="H61" s="70" t="b">
        <f t="shared" si="9"/>
        <v>0</v>
      </c>
      <c r="I61" s="70" t="b">
        <f t="shared" si="9"/>
        <v>0</v>
      </c>
      <c r="J61" s="76"/>
      <c r="K61" s="76"/>
      <c r="L61" s="76"/>
    </row>
    <row r="62" spans="2:12" ht="30.75" customHeight="1">
      <c r="B62" s="189"/>
      <c r="C62" s="193"/>
      <c r="D62" s="87">
        <f t="shared" si="6"/>
        <v>51</v>
      </c>
      <c r="E62" s="88" t="s">
        <v>100</v>
      </c>
      <c r="F62" s="78"/>
      <c r="G62" s="78"/>
      <c r="H62" s="70" t="b">
        <f t="shared" si="9"/>
        <v>0</v>
      </c>
      <c r="I62" s="70" t="b">
        <f t="shared" si="9"/>
        <v>0</v>
      </c>
      <c r="J62" s="76"/>
      <c r="K62" s="76"/>
      <c r="L62" s="76"/>
    </row>
    <row r="63" spans="2:12" ht="23.25">
      <c r="B63" s="189"/>
      <c r="C63" s="191" t="s">
        <v>92</v>
      </c>
      <c r="D63" s="85">
        <f t="shared" si="6"/>
        <v>52</v>
      </c>
      <c r="E63" s="94" t="s">
        <v>101</v>
      </c>
      <c r="F63" s="78"/>
      <c r="G63" s="78"/>
      <c r="H63" s="70" t="b">
        <f t="shared" si="7"/>
        <v>0</v>
      </c>
      <c r="I63" s="70" t="b">
        <f t="shared" si="8"/>
        <v>0</v>
      </c>
      <c r="J63" s="76"/>
      <c r="K63" s="76"/>
      <c r="L63" s="76"/>
    </row>
    <row r="64" spans="2:12" ht="23.25">
      <c r="B64" s="190"/>
      <c r="C64" s="193"/>
      <c r="D64" s="87">
        <f t="shared" si="6"/>
        <v>53</v>
      </c>
      <c r="E64" s="88" t="s">
        <v>102</v>
      </c>
      <c r="F64" s="80"/>
      <c r="G64" s="80"/>
      <c r="H64" s="72" t="b">
        <f t="shared" si="7"/>
        <v>0</v>
      </c>
      <c r="I64" s="72" t="b">
        <f t="shared" si="8"/>
        <v>0</v>
      </c>
      <c r="J64" s="75"/>
      <c r="K64" s="75"/>
      <c r="L64" s="122"/>
    </row>
    <row r="65" ht="12">
      <c r="B65" s="82"/>
    </row>
  </sheetData>
  <sheetProtection/>
  <mergeCells count="50">
    <mergeCell ref="L37:L39"/>
    <mergeCell ref="K37:K39"/>
    <mergeCell ref="J37:J39"/>
    <mergeCell ref="I37:I39"/>
    <mergeCell ref="B55:B64"/>
    <mergeCell ref="C63:C64"/>
    <mergeCell ref="C60:C62"/>
    <mergeCell ref="C55:C57"/>
    <mergeCell ref="D2:E2"/>
    <mergeCell ref="C18:C20"/>
    <mergeCell ref="C49:C50"/>
    <mergeCell ref="D31:E31"/>
    <mergeCell ref="B3:B5"/>
    <mergeCell ref="B6:B11"/>
    <mergeCell ref="B18:B24"/>
    <mergeCell ref="C6:C8"/>
    <mergeCell ref="C4:C5"/>
    <mergeCell ref="C9:C11"/>
    <mergeCell ref="C51:C52"/>
    <mergeCell ref="C53:C54"/>
    <mergeCell ref="B49:B54"/>
    <mergeCell ref="J13:J17"/>
    <mergeCell ref="C40:C44"/>
    <mergeCell ref="C45:C48"/>
    <mergeCell ref="B40:B48"/>
    <mergeCell ref="B37:B39"/>
    <mergeCell ref="D37:E39"/>
    <mergeCell ref="H37:H39"/>
    <mergeCell ref="B12:B17"/>
    <mergeCell ref="C12:C13"/>
    <mergeCell ref="C14:C16"/>
    <mergeCell ref="C21:C22"/>
    <mergeCell ref="C23:C24"/>
    <mergeCell ref="B25:B31"/>
    <mergeCell ref="C25:C27"/>
    <mergeCell ref="C28:C30"/>
    <mergeCell ref="B32:B33"/>
    <mergeCell ref="D32:E33"/>
    <mergeCell ref="F32:F33"/>
    <mergeCell ref="G32:G33"/>
    <mergeCell ref="G37:G39"/>
    <mergeCell ref="F37:F39"/>
    <mergeCell ref="D36:E36"/>
    <mergeCell ref="L32:L33"/>
    <mergeCell ref="L13:L17"/>
    <mergeCell ref="K13:K17"/>
    <mergeCell ref="H32:H33"/>
    <mergeCell ref="I32:I33"/>
    <mergeCell ref="J32:J33"/>
    <mergeCell ref="K32:K33"/>
  </mergeCells>
  <dataValidations count="1">
    <dataValidation type="list" allowBlank="1" showInputMessage="1" showErrorMessage="1" sqref="F3:G32 F40:G64 F37:G37">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アパレル製造：縫製（レベル2）</oddHeader>
    <oddFooter>&amp;C&amp;P / 4</oddFooter>
  </headerFooter>
  <rowBreaks count="1" manualBreakCount="1">
    <brk id="48" max="12" man="1"/>
  </rowBreaks>
</worksheet>
</file>

<file path=xl/worksheets/sheet7.xml><?xml version="1.0" encoding="utf-8"?>
<worksheet xmlns="http://schemas.openxmlformats.org/spreadsheetml/2006/main" xmlns:r="http://schemas.openxmlformats.org/officeDocument/2006/relationships">
  <sheetPr>
    <tabColor indexed="39"/>
  </sheetPr>
  <dimension ref="A2:AT40"/>
  <sheetViews>
    <sheetView showGridLines="0" tabSelected="1" zoomScaleSheetLayoutView="85" zoomScalePageLayoutView="0" workbookViewId="0" topLeftCell="A1">
      <selection activeCell="J2" sqref="J2:AN4"/>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29" t="s">
        <v>131</v>
      </c>
      <c r="C2" s="229"/>
      <c r="D2" s="229"/>
      <c r="E2" s="229"/>
      <c r="F2" s="229"/>
      <c r="G2" s="229"/>
      <c r="H2" s="8"/>
      <c r="I2" s="9"/>
      <c r="J2" s="10" t="s">
        <v>2</v>
      </c>
      <c r="K2" s="11"/>
      <c r="L2" s="11"/>
      <c r="M2" s="11"/>
      <c r="N2" s="18"/>
      <c r="O2" s="199">
        <f>'入力シート_基本情報'!G5</f>
        <v>0</v>
      </c>
      <c r="P2" s="287"/>
      <c r="Q2" s="287"/>
      <c r="R2" s="287"/>
      <c r="S2" s="287"/>
      <c r="T2" s="287"/>
      <c r="U2" s="287"/>
      <c r="V2" s="287"/>
      <c r="W2" s="287"/>
      <c r="X2" s="287"/>
      <c r="Y2" s="287"/>
      <c r="Z2" s="287"/>
      <c r="AA2" s="288"/>
      <c r="AB2" s="10" t="s">
        <v>3</v>
      </c>
      <c r="AC2" s="15"/>
      <c r="AD2" s="11"/>
      <c r="AE2" s="11"/>
      <c r="AF2" s="18"/>
      <c r="AG2" s="199">
        <f>'入力シート_基本情報'!Y5</f>
        <v>0</v>
      </c>
      <c r="AH2" s="287"/>
      <c r="AI2" s="287"/>
      <c r="AJ2" s="287"/>
      <c r="AK2" s="287"/>
      <c r="AL2" s="287"/>
      <c r="AM2" s="287"/>
      <c r="AN2" s="287"/>
      <c r="AO2" s="17" t="s">
        <v>4</v>
      </c>
    </row>
    <row r="3" spans="1:41" s="7" customFormat="1" ht="15" customHeight="1">
      <c r="A3" s="4"/>
      <c r="B3" s="229"/>
      <c r="C3" s="229"/>
      <c r="D3" s="229"/>
      <c r="E3" s="229"/>
      <c r="F3" s="229"/>
      <c r="G3" s="229"/>
      <c r="H3" s="8"/>
      <c r="I3" s="9"/>
      <c r="J3" s="10" t="s">
        <v>5</v>
      </c>
      <c r="K3" s="11"/>
      <c r="L3" s="11"/>
      <c r="M3" s="11"/>
      <c r="N3" s="18"/>
      <c r="O3" s="199">
        <f>'入力シート_基本情報'!G6</f>
        <v>0</v>
      </c>
      <c r="P3" s="287"/>
      <c r="Q3" s="287"/>
      <c r="R3" s="287"/>
      <c r="S3" s="288"/>
      <c r="T3" s="10" t="s">
        <v>247</v>
      </c>
      <c r="U3" s="11"/>
      <c r="V3" s="18"/>
      <c r="W3" s="220">
        <f>'入力シート_基本情報'!O6</f>
        <v>0</v>
      </c>
      <c r="X3" s="285"/>
      <c r="Y3" s="285"/>
      <c r="Z3" s="285"/>
      <c r="AA3" s="286"/>
      <c r="AB3" s="10" t="s">
        <v>6</v>
      </c>
      <c r="AC3" s="11"/>
      <c r="AD3" s="11"/>
      <c r="AE3" s="11"/>
      <c r="AF3" s="18"/>
      <c r="AG3" s="199">
        <f>'入力シート_基本情報'!Y6</f>
        <v>0</v>
      </c>
      <c r="AH3" s="287"/>
      <c r="AI3" s="287"/>
      <c r="AJ3" s="287"/>
      <c r="AK3" s="287"/>
      <c r="AL3" s="287"/>
      <c r="AM3" s="287"/>
      <c r="AN3" s="287"/>
      <c r="AO3" s="17" t="s">
        <v>4</v>
      </c>
    </row>
    <row r="4" spans="1:41" s="7" customFormat="1" ht="15" customHeight="1">
      <c r="A4" s="5"/>
      <c r="B4" s="229"/>
      <c r="C4" s="229"/>
      <c r="D4" s="229"/>
      <c r="E4" s="229"/>
      <c r="F4" s="229"/>
      <c r="G4" s="229"/>
      <c r="H4" s="8"/>
      <c r="J4" s="10" t="s">
        <v>7</v>
      </c>
      <c r="K4" s="11"/>
      <c r="L4" s="11"/>
      <c r="M4" s="11"/>
      <c r="N4" s="18"/>
      <c r="O4" s="225">
        <f>'入力シート_基本情報'!G7</f>
        <v>0</v>
      </c>
      <c r="P4" s="223"/>
      <c r="Q4" s="223"/>
      <c r="R4" s="13" t="s">
        <v>8</v>
      </c>
      <c r="S4" s="223">
        <f>'入力シート_基本情報'!K7</f>
        <v>0</v>
      </c>
      <c r="T4" s="223"/>
      <c r="U4" s="13" t="s">
        <v>9</v>
      </c>
      <c r="V4" s="223">
        <f>'入力シート_基本情報'!N7</f>
        <v>0</v>
      </c>
      <c r="W4" s="223"/>
      <c r="X4" s="13" t="s">
        <v>10</v>
      </c>
      <c r="Y4" s="13"/>
      <c r="Z4" s="13"/>
      <c r="AA4" s="13"/>
      <c r="AB4" s="13" t="s">
        <v>129</v>
      </c>
      <c r="AC4" s="13"/>
      <c r="AD4" s="223">
        <f>'入力シート_基本情報'!V7</f>
        <v>0</v>
      </c>
      <c r="AE4" s="223"/>
      <c r="AF4" s="223"/>
      <c r="AG4" s="13" t="s">
        <v>8</v>
      </c>
      <c r="AH4" s="223">
        <f>'入力シート_基本情報'!Z7</f>
        <v>0</v>
      </c>
      <c r="AI4" s="223"/>
      <c r="AJ4" s="13" t="s">
        <v>9</v>
      </c>
      <c r="AK4" s="223">
        <f>'入力シート_基本情報'!AC7</f>
        <v>0</v>
      </c>
      <c r="AL4" s="223"/>
      <c r="AM4" s="13" t="s">
        <v>10</v>
      </c>
      <c r="AN4" s="13"/>
      <c r="AO4" s="19"/>
    </row>
    <row r="5" s="7" customFormat="1" ht="8.25" customHeight="1">
      <c r="A5" s="20"/>
    </row>
    <row r="6" spans="1:41" s="7" customFormat="1" ht="15" customHeight="1">
      <c r="A6" s="5"/>
      <c r="B6" s="227" t="s">
        <v>130</v>
      </c>
      <c r="C6" s="228"/>
      <c r="D6" s="228"/>
      <c r="E6" s="228"/>
      <c r="F6" s="228"/>
      <c r="G6" s="228"/>
      <c r="H6" s="228"/>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27"/>
      <c r="C7" s="228"/>
      <c r="D7" s="228"/>
      <c r="E7" s="228"/>
      <c r="F7" s="228"/>
      <c r="G7" s="228"/>
      <c r="H7" s="228"/>
      <c r="I7" s="20"/>
      <c r="L7" s="202"/>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4"/>
    </row>
    <row r="8" spans="2:41" s="7" customFormat="1" ht="15" customHeight="1">
      <c r="B8" s="25"/>
      <c r="C8" s="26"/>
      <c r="D8" s="26"/>
      <c r="E8" s="26"/>
      <c r="F8" s="26"/>
      <c r="G8" s="26"/>
      <c r="H8" s="36"/>
      <c r="L8" s="205"/>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7"/>
    </row>
    <row r="9" spans="2:41" s="7" customFormat="1" ht="15" customHeight="1">
      <c r="B9" s="27"/>
      <c r="C9" s="5"/>
      <c r="D9" s="5"/>
      <c r="E9" s="5"/>
      <c r="F9" s="5"/>
      <c r="G9" s="5"/>
      <c r="H9" s="56"/>
      <c r="L9" s="205"/>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7"/>
    </row>
    <row r="10" spans="2:41" s="7" customFormat="1" ht="15" customHeight="1">
      <c r="B10" s="27"/>
      <c r="C10" s="5"/>
      <c r="D10" s="5"/>
      <c r="E10" s="5"/>
      <c r="F10" s="5"/>
      <c r="G10" s="5"/>
      <c r="H10" s="56"/>
      <c r="L10" s="205"/>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7"/>
    </row>
    <row r="11" spans="1:41" s="7" customFormat="1" ht="15" customHeight="1">
      <c r="A11" s="20"/>
      <c r="B11" s="27"/>
      <c r="C11" s="5"/>
      <c r="D11" s="24"/>
      <c r="E11" s="24"/>
      <c r="F11" s="24"/>
      <c r="G11" s="24"/>
      <c r="H11" s="37"/>
      <c r="L11" s="205"/>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7"/>
    </row>
    <row r="12" spans="1:41" s="7" customFormat="1" ht="15" customHeight="1">
      <c r="A12" s="20"/>
      <c r="B12" s="27"/>
      <c r="C12" s="5"/>
      <c r="D12" s="24"/>
      <c r="E12" s="24"/>
      <c r="F12" s="24"/>
      <c r="G12" s="24"/>
      <c r="H12" s="37"/>
      <c r="I12" s="20"/>
      <c r="L12" s="205"/>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7"/>
    </row>
    <row r="13" spans="1:41" s="7" customFormat="1" ht="15" customHeight="1">
      <c r="A13" s="20"/>
      <c r="B13" s="27"/>
      <c r="C13" s="5"/>
      <c r="D13" s="24"/>
      <c r="E13" s="24"/>
      <c r="F13" s="24"/>
      <c r="G13" s="24"/>
      <c r="H13" s="37"/>
      <c r="I13" s="20"/>
      <c r="L13" s="208"/>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10"/>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11"/>
      <c r="M17" s="212"/>
      <c r="N17" s="212"/>
      <c r="O17" s="212"/>
      <c r="P17" s="212"/>
      <c r="Q17" s="212"/>
      <c r="R17" s="212"/>
      <c r="S17" s="212"/>
      <c r="T17" s="212"/>
      <c r="U17" s="212"/>
      <c r="V17" s="212"/>
      <c r="W17" s="212"/>
      <c r="X17" s="212"/>
      <c r="Y17" s="212"/>
      <c r="Z17" s="213"/>
      <c r="AA17" s="211"/>
      <c r="AB17" s="212"/>
      <c r="AC17" s="212"/>
      <c r="AD17" s="212"/>
      <c r="AE17" s="212"/>
      <c r="AF17" s="212"/>
      <c r="AG17" s="212"/>
      <c r="AH17" s="212"/>
      <c r="AI17" s="212"/>
      <c r="AJ17" s="212"/>
      <c r="AK17" s="212"/>
      <c r="AL17" s="212"/>
      <c r="AM17" s="212"/>
      <c r="AN17" s="212"/>
      <c r="AO17" s="213"/>
    </row>
    <row r="18" spans="1:41" s="7" customFormat="1" ht="15" customHeight="1">
      <c r="A18" s="20"/>
      <c r="B18" s="27"/>
      <c r="C18" s="5"/>
      <c r="D18" s="24"/>
      <c r="E18" s="24"/>
      <c r="F18" s="24"/>
      <c r="G18" s="24"/>
      <c r="H18" s="37"/>
      <c r="I18" s="20"/>
      <c r="L18" s="214"/>
      <c r="M18" s="215"/>
      <c r="N18" s="215"/>
      <c r="O18" s="215"/>
      <c r="P18" s="215"/>
      <c r="Q18" s="215"/>
      <c r="R18" s="215"/>
      <c r="S18" s="215"/>
      <c r="T18" s="215"/>
      <c r="U18" s="215"/>
      <c r="V18" s="215"/>
      <c r="W18" s="215"/>
      <c r="X18" s="215"/>
      <c r="Y18" s="215"/>
      <c r="Z18" s="216"/>
      <c r="AA18" s="214"/>
      <c r="AB18" s="215"/>
      <c r="AC18" s="215"/>
      <c r="AD18" s="215"/>
      <c r="AE18" s="215"/>
      <c r="AF18" s="215"/>
      <c r="AG18" s="215"/>
      <c r="AH18" s="215"/>
      <c r="AI18" s="215"/>
      <c r="AJ18" s="215"/>
      <c r="AK18" s="215"/>
      <c r="AL18" s="215"/>
      <c r="AM18" s="215"/>
      <c r="AN18" s="215"/>
      <c r="AO18" s="216"/>
    </row>
    <row r="19" spans="1:41" s="7" customFormat="1" ht="15" customHeight="1">
      <c r="A19" s="20"/>
      <c r="B19" s="27"/>
      <c r="C19" s="5"/>
      <c r="D19" s="24"/>
      <c r="E19" s="24"/>
      <c r="F19" s="24"/>
      <c r="G19" s="24"/>
      <c r="H19" s="37"/>
      <c r="I19" s="20"/>
      <c r="L19" s="214"/>
      <c r="M19" s="215"/>
      <c r="N19" s="215"/>
      <c r="O19" s="215"/>
      <c r="P19" s="215"/>
      <c r="Q19" s="215"/>
      <c r="R19" s="215"/>
      <c r="S19" s="215"/>
      <c r="T19" s="215"/>
      <c r="U19" s="215"/>
      <c r="V19" s="215"/>
      <c r="W19" s="215"/>
      <c r="X19" s="215"/>
      <c r="Y19" s="215"/>
      <c r="Z19" s="216"/>
      <c r="AA19" s="214"/>
      <c r="AB19" s="215"/>
      <c r="AC19" s="215"/>
      <c r="AD19" s="215"/>
      <c r="AE19" s="215"/>
      <c r="AF19" s="215"/>
      <c r="AG19" s="215"/>
      <c r="AH19" s="215"/>
      <c r="AI19" s="215"/>
      <c r="AJ19" s="215"/>
      <c r="AK19" s="215"/>
      <c r="AL19" s="215"/>
      <c r="AM19" s="215"/>
      <c r="AN19" s="215"/>
      <c r="AO19" s="216"/>
    </row>
    <row r="20" spans="1:41" s="7" customFormat="1" ht="15" customHeight="1">
      <c r="A20" s="20"/>
      <c r="B20" s="28"/>
      <c r="C20" s="24"/>
      <c r="D20" s="24"/>
      <c r="E20" s="24"/>
      <c r="F20" s="24"/>
      <c r="G20" s="24"/>
      <c r="H20" s="37"/>
      <c r="I20" s="20"/>
      <c r="L20" s="214"/>
      <c r="M20" s="215"/>
      <c r="N20" s="215"/>
      <c r="O20" s="215"/>
      <c r="P20" s="215"/>
      <c r="Q20" s="215"/>
      <c r="R20" s="215"/>
      <c r="S20" s="215"/>
      <c r="T20" s="215"/>
      <c r="U20" s="215"/>
      <c r="V20" s="215"/>
      <c r="W20" s="215"/>
      <c r="X20" s="215"/>
      <c r="Y20" s="215"/>
      <c r="Z20" s="216"/>
      <c r="AA20" s="214"/>
      <c r="AB20" s="215"/>
      <c r="AC20" s="215"/>
      <c r="AD20" s="215"/>
      <c r="AE20" s="215"/>
      <c r="AF20" s="215"/>
      <c r="AG20" s="215"/>
      <c r="AH20" s="215"/>
      <c r="AI20" s="215"/>
      <c r="AJ20" s="215"/>
      <c r="AK20" s="215"/>
      <c r="AL20" s="215"/>
      <c r="AM20" s="215"/>
      <c r="AN20" s="215"/>
      <c r="AO20" s="216"/>
    </row>
    <row r="21" spans="1:41" s="7" customFormat="1" ht="15" customHeight="1">
      <c r="A21" s="20"/>
      <c r="B21" s="28"/>
      <c r="C21" s="24"/>
      <c r="D21" s="24"/>
      <c r="E21" s="24"/>
      <c r="F21" s="24"/>
      <c r="G21" s="24"/>
      <c r="H21" s="37"/>
      <c r="I21" s="20"/>
      <c r="L21" s="217"/>
      <c r="M21" s="218"/>
      <c r="N21" s="218"/>
      <c r="O21" s="218"/>
      <c r="P21" s="218"/>
      <c r="Q21" s="218"/>
      <c r="R21" s="218"/>
      <c r="S21" s="218"/>
      <c r="T21" s="218"/>
      <c r="U21" s="218"/>
      <c r="V21" s="218"/>
      <c r="W21" s="218"/>
      <c r="X21" s="218"/>
      <c r="Y21" s="218"/>
      <c r="Z21" s="219"/>
      <c r="AA21" s="217"/>
      <c r="AB21" s="218"/>
      <c r="AC21" s="218"/>
      <c r="AD21" s="218"/>
      <c r="AE21" s="218"/>
      <c r="AF21" s="218"/>
      <c r="AG21" s="218"/>
      <c r="AH21" s="218"/>
      <c r="AI21" s="218"/>
      <c r="AJ21" s="218"/>
      <c r="AK21" s="218"/>
      <c r="AL21" s="218"/>
      <c r="AM21" s="218"/>
      <c r="AN21" s="218"/>
      <c r="AO21" s="219"/>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211"/>
      <c r="M25" s="234"/>
      <c r="N25" s="234"/>
      <c r="O25" s="234"/>
      <c r="P25" s="234"/>
      <c r="Q25" s="234"/>
      <c r="R25" s="234"/>
      <c r="S25" s="234"/>
      <c r="T25" s="234"/>
      <c r="U25" s="234"/>
      <c r="V25" s="234"/>
      <c r="W25" s="234"/>
      <c r="X25" s="234"/>
      <c r="Y25" s="234"/>
      <c r="Z25" s="235"/>
      <c r="AA25" s="211"/>
      <c r="AB25" s="234"/>
      <c r="AC25" s="234"/>
      <c r="AD25" s="234"/>
      <c r="AE25" s="234"/>
      <c r="AF25" s="234"/>
      <c r="AG25" s="234"/>
      <c r="AH25" s="234"/>
      <c r="AI25" s="234"/>
      <c r="AJ25" s="234"/>
      <c r="AK25" s="234"/>
      <c r="AL25" s="234"/>
      <c r="AM25" s="234"/>
      <c r="AN25" s="234"/>
      <c r="AO25" s="235"/>
      <c r="AT25" s="44"/>
    </row>
    <row r="26" spans="1:46" s="7" customFormat="1" ht="14.25">
      <c r="A26" s="20"/>
      <c r="B26" s="230" t="s">
        <v>60</v>
      </c>
      <c r="C26" s="231"/>
      <c r="D26" s="231"/>
      <c r="E26" s="231"/>
      <c r="F26" s="45" t="e">
        <f>'入力シート（アパレル製造_縫製_Ｌ2）'!J3</f>
        <v>#DIV/0!</v>
      </c>
      <c r="G26" s="45" t="e">
        <f>'入力シート（アパレル製造_縫製_Ｌ2）'!K3</f>
        <v>#DIV/0!</v>
      </c>
      <c r="H26" s="45">
        <f>'入力シート（アパレル製造_縫製_Ｌ2）'!L3</f>
        <v>0</v>
      </c>
      <c r="I26" s="20"/>
      <c r="L26" s="236"/>
      <c r="M26" s="237"/>
      <c r="N26" s="237"/>
      <c r="O26" s="237"/>
      <c r="P26" s="237"/>
      <c r="Q26" s="237"/>
      <c r="R26" s="237"/>
      <c r="S26" s="237"/>
      <c r="T26" s="237"/>
      <c r="U26" s="237"/>
      <c r="V26" s="237"/>
      <c r="W26" s="237"/>
      <c r="X26" s="237"/>
      <c r="Y26" s="237"/>
      <c r="Z26" s="238"/>
      <c r="AA26" s="236"/>
      <c r="AB26" s="237"/>
      <c r="AC26" s="237"/>
      <c r="AD26" s="237"/>
      <c r="AE26" s="237"/>
      <c r="AF26" s="237"/>
      <c r="AG26" s="237"/>
      <c r="AH26" s="237"/>
      <c r="AI26" s="237"/>
      <c r="AJ26" s="237"/>
      <c r="AK26" s="237"/>
      <c r="AL26" s="237"/>
      <c r="AM26" s="237"/>
      <c r="AN26" s="237"/>
      <c r="AO26" s="238"/>
      <c r="AT26" s="44"/>
    </row>
    <row r="27" spans="1:46" s="7" customFormat="1" ht="14.25">
      <c r="A27" s="20"/>
      <c r="B27" s="232" t="s">
        <v>61</v>
      </c>
      <c r="C27" s="231"/>
      <c r="D27" s="231"/>
      <c r="E27" s="231"/>
      <c r="F27" s="46" t="e">
        <f>'入力シート（アパレル製造_縫製_Ｌ2）'!J6</f>
        <v>#DIV/0!</v>
      </c>
      <c r="G27" s="46" t="e">
        <f>'入力シート（アパレル製造_縫製_Ｌ2）'!K6</f>
        <v>#DIV/0!</v>
      </c>
      <c r="H27" s="46">
        <f>'入力シート（アパレル製造_縫製_Ｌ2）'!L6</f>
        <v>0</v>
      </c>
      <c r="I27" s="20"/>
      <c r="L27" s="236"/>
      <c r="M27" s="237"/>
      <c r="N27" s="237"/>
      <c r="O27" s="237"/>
      <c r="P27" s="237"/>
      <c r="Q27" s="237"/>
      <c r="R27" s="237"/>
      <c r="S27" s="237"/>
      <c r="T27" s="237"/>
      <c r="U27" s="237"/>
      <c r="V27" s="237"/>
      <c r="W27" s="237"/>
      <c r="X27" s="237"/>
      <c r="Y27" s="237"/>
      <c r="Z27" s="238"/>
      <c r="AA27" s="236"/>
      <c r="AB27" s="237"/>
      <c r="AC27" s="237"/>
      <c r="AD27" s="237"/>
      <c r="AE27" s="237"/>
      <c r="AF27" s="237"/>
      <c r="AG27" s="237"/>
      <c r="AH27" s="237"/>
      <c r="AI27" s="237"/>
      <c r="AJ27" s="237"/>
      <c r="AK27" s="237"/>
      <c r="AL27" s="237"/>
      <c r="AM27" s="237"/>
      <c r="AN27" s="237"/>
      <c r="AO27" s="238"/>
      <c r="AT27" s="44"/>
    </row>
    <row r="28" spans="1:46" s="7" customFormat="1" ht="15" customHeight="1">
      <c r="A28" s="20"/>
      <c r="B28" s="243" t="s">
        <v>62</v>
      </c>
      <c r="C28" s="231"/>
      <c r="D28" s="231"/>
      <c r="E28" s="231"/>
      <c r="F28" s="45" t="e">
        <f>'入力シート（アパレル製造_縫製_Ｌ2）'!J12</f>
        <v>#DIV/0!</v>
      </c>
      <c r="G28" s="45" t="e">
        <f>'入力シート（アパレル製造_縫製_Ｌ2）'!K12</f>
        <v>#DIV/0!</v>
      </c>
      <c r="H28" s="45">
        <f>'入力シート（アパレル製造_縫製_Ｌ2）'!L12</f>
        <v>0</v>
      </c>
      <c r="I28" s="20"/>
      <c r="L28" s="236"/>
      <c r="M28" s="237"/>
      <c r="N28" s="237"/>
      <c r="O28" s="237"/>
      <c r="P28" s="237"/>
      <c r="Q28" s="237"/>
      <c r="R28" s="237"/>
      <c r="S28" s="237"/>
      <c r="T28" s="237"/>
      <c r="U28" s="237"/>
      <c r="V28" s="237"/>
      <c r="W28" s="237"/>
      <c r="X28" s="237"/>
      <c r="Y28" s="237"/>
      <c r="Z28" s="238"/>
      <c r="AA28" s="236"/>
      <c r="AB28" s="237"/>
      <c r="AC28" s="237"/>
      <c r="AD28" s="237"/>
      <c r="AE28" s="237"/>
      <c r="AF28" s="237"/>
      <c r="AG28" s="237"/>
      <c r="AH28" s="237"/>
      <c r="AI28" s="237"/>
      <c r="AJ28" s="237"/>
      <c r="AK28" s="237"/>
      <c r="AL28" s="237"/>
      <c r="AM28" s="237"/>
      <c r="AN28" s="237"/>
      <c r="AO28" s="238"/>
      <c r="AT28" s="44"/>
    </row>
    <row r="29" spans="1:41" s="7" customFormat="1" ht="15" customHeight="1">
      <c r="A29" s="20"/>
      <c r="B29" s="242" t="s">
        <v>63</v>
      </c>
      <c r="C29" s="231"/>
      <c r="D29" s="231"/>
      <c r="E29" s="231"/>
      <c r="F29" s="46" t="e">
        <f>'入力シート（アパレル製造_縫製_Ｌ2）'!J18</f>
        <v>#DIV/0!</v>
      </c>
      <c r="G29" s="46" t="e">
        <f>'入力シート（アパレル製造_縫製_Ｌ2）'!K18</f>
        <v>#DIV/0!</v>
      </c>
      <c r="H29" s="46">
        <f>'入力シート（アパレル製造_縫製_Ｌ2）'!L18</f>
        <v>0</v>
      </c>
      <c r="I29" s="20"/>
      <c r="L29" s="236"/>
      <c r="M29" s="237"/>
      <c r="N29" s="237"/>
      <c r="O29" s="237"/>
      <c r="P29" s="237"/>
      <c r="Q29" s="237"/>
      <c r="R29" s="237"/>
      <c r="S29" s="237"/>
      <c r="T29" s="237"/>
      <c r="U29" s="237"/>
      <c r="V29" s="237"/>
      <c r="W29" s="237"/>
      <c r="X29" s="237"/>
      <c r="Y29" s="237"/>
      <c r="Z29" s="238"/>
      <c r="AA29" s="236"/>
      <c r="AB29" s="237"/>
      <c r="AC29" s="237"/>
      <c r="AD29" s="237"/>
      <c r="AE29" s="237"/>
      <c r="AF29" s="237"/>
      <c r="AG29" s="237"/>
      <c r="AH29" s="237"/>
      <c r="AI29" s="237"/>
      <c r="AJ29" s="237"/>
      <c r="AK29" s="237"/>
      <c r="AL29" s="237"/>
      <c r="AM29" s="237"/>
      <c r="AN29" s="237"/>
      <c r="AO29" s="238"/>
    </row>
    <row r="30" spans="1:41" s="7" customFormat="1" ht="25.5" customHeight="1">
      <c r="A30" s="20"/>
      <c r="B30" s="230" t="s">
        <v>64</v>
      </c>
      <c r="C30" s="231"/>
      <c r="D30" s="231"/>
      <c r="E30" s="231"/>
      <c r="F30" s="45" t="e">
        <f>'入力シート（アパレル製造_縫製_Ｌ2）'!J25</f>
        <v>#DIV/0!</v>
      </c>
      <c r="G30" s="45" t="e">
        <f>'入力シート（アパレル製造_縫製_Ｌ2）'!K25</f>
        <v>#DIV/0!</v>
      </c>
      <c r="H30" s="45">
        <f>'入力シート（アパレル製造_縫製_Ｌ2）'!L25</f>
        <v>0</v>
      </c>
      <c r="I30" s="20"/>
      <c r="L30" s="239"/>
      <c r="M30" s="240"/>
      <c r="N30" s="240"/>
      <c r="O30" s="240"/>
      <c r="P30" s="240"/>
      <c r="Q30" s="240"/>
      <c r="R30" s="240"/>
      <c r="S30" s="240"/>
      <c r="T30" s="240"/>
      <c r="U30" s="240"/>
      <c r="V30" s="240"/>
      <c r="W30" s="240"/>
      <c r="X30" s="240"/>
      <c r="Y30" s="240"/>
      <c r="Z30" s="241"/>
      <c r="AA30" s="239"/>
      <c r="AB30" s="240"/>
      <c r="AC30" s="240"/>
      <c r="AD30" s="240"/>
      <c r="AE30" s="240"/>
      <c r="AF30" s="240"/>
      <c r="AG30" s="240"/>
      <c r="AH30" s="240"/>
      <c r="AI30" s="240"/>
      <c r="AJ30" s="240"/>
      <c r="AK30" s="240"/>
      <c r="AL30" s="240"/>
      <c r="AM30" s="240"/>
      <c r="AN30" s="240"/>
      <c r="AO30" s="241"/>
    </row>
    <row r="31" spans="1:9" s="7" customFormat="1" ht="15" customHeight="1">
      <c r="A31" s="20"/>
      <c r="B31" s="242" t="s">
        <v>65</v>
      </c>
      <c r="C31" s="231"/>
      <c r="D31" s="231"/>
      <c r="E31" s="231"/>
      <c r="F31" s="46">
        <v>0</v>
      </c>
      <c r="G31" s="46">
        <v>0</v>
      </c>
      <c r="H31" s="46">
        <v>0</v>
      </c>
      <c r="I31" s="20"/>
    </row>
    <row r="32" spans="1:41" s="7" customFormat="1" ht="14.25">
      <c r="A32" s="131"/>
      <c r="B32" s="284" t="s">
        <v>138</v>
      </c>
      <c r="C32" s="284"/>
      <c r="D32" s="284"/>
      <c r="E32" s="284"/>
      <c r="F32" s="130">
        <v>0</v>
      </c>
      <c r="G32" s="130">
        <v>0</v>
      </c>
      <c r="H32" s="130">
        <v>0</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232" t="s">
        <v>140</v>
      </c>
      <c r="C33" s="233"/>
      <c r="D33" s="233"/>
      <c r="E33" s="233"/>
      <c r="F33" s="46" t="e">
        <f>'入力シート（アパレル製造_縫製_Ｌ2）'!J40</f>
        <v>#DIV/0!</v>
      </c>
      <c r="G33" s="46" t="e">
        <f>'入力シート（アパレル製造_縫製_Ｌ2）'!K40</f>
        <v>#DIV/0!</v>
      </c>
      <c r="H33" s="46">
        <f>'入力シート（アパレル製造_縫製_Ｌ2）'!L40</f>
        <v>0</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14.25">
      <c r="A34" s="20"/>
      <c r="B34" s="244" t="s">
        <v>142</v>
      </c>
      <c r="C34" s="244"/>
      <c r="D34" s="244"/>
      <c r="E34" s="244"/>
      <c r="F34" s="45" t="e">
        <f>'入力シート（アパレル製造_縫製_Ｌ2）'!J49</f>
        <v>#DIV/0!</v>
      </c>
      <c r="G34" s="45" t="e">
        <f>'入力シート（アパレル製造_縫製_Ｌ2）'!K49</f>
        <v>#DIV/0!</v>
      </c>
      <c r="H34" s="45">
        <f>'入力シート（アパレル製造_縫製_Ｌ2）'!L49</f>
        <v>0</v>
      </c>
      <c r="I34" s="20"/>
      <c r="L34" s="211"/>
      <c r="M34" s="212"/>
      <c r="N34" s="212"/>
      <c r="O34" s="212"/>
      <c r="P34" s="212"/>
      <c r="Q34" s="212"/>
      <c r="R34" s="212"/>
      <c r="S34" s="212"/>
      <c r="T34" s="212"/>
      <c r="U34" s="212"/>
      <c r="V34" s="212"/>
      <c r="W34" s="212"/>
      <c r="X34" s="212"/>
      <c r="Y34" s="212"/>
      <c r="Z34" s="213"/>
      <c r="AA34" s="211"/>
      <c r="AB34" s="212"/>
      <c r="AC34" s="212"/>
      <c r="AD34" s="212"/>
      <c r="AE34" s="212"/>
      <c r="AF34" s="212"/>
      <c r="AG34" s="212"/>
      <c r="AH34" s="212"/>
      <c r="AI34" s="212"/>
      <c r="AJ34" s="212"/>
      <c r="AK34" s="212"/>
      <c r="AL34" s="212"/>
      <c r="AM34" s="212"/>
      <c r="AN34" s="212"/>
      <c r="AO34" s="213"/>
    </row>
    <row r="35" spans="1:41" s="7" customFormat="1" ht="14.25">
      <c r="A35" s="20"/>
      <c r="B35" s="232" t="s">
        <v>144</v>
      </c>
      <c r="C35" s="233"/>
      <c r="D35" s="233"/>
      <c r="E35" s="233"/>
      <c r="F35" s="46" t="e">
        <f>'入力シート（アパレル製造_縫製_Ｌ2）'!J55</f>
        <v>#DIV/0!</v>
      </c>
      <c r="G35" s="46" t="e">
        <f>'入力シート（アパレル製造_縫製_Ｌ2）'!K55</f>
        <v>#DIV/0!</v>
      </c>
      <c r="H35" s="46">
        <f>'入力シート（アパレル製造_縫製_Ｌ2）'!L55</f>
        <v>0</v>
      </c>
      <c r="I35" s="20"/>
      <c r="L35" s="214"/>
      <c r="M35" s="215"/>
      <c r="N35" s="215"/>
      <c r="O35" s="215"/>
      <c r="P35" s="215"/>
      <c r="Q35" s="215"/>
      <c r="R35" s="215"/>
      <c r="S35" s="215"/>
      <c r="T35" s="215"/>
      <c r="U35" s="215"/>
      <c r="V35" s="215"/>
      <c r="W35" s="215"/>
      <c r="X35" s="215"/>
      <c r="Y35" s="215"/>
      <c r="Z35" s="216"/>
      <c r="AA35" s="214"/>
      <c r="AB35" s="215"/>
      <c r="AC35" s="215"/>
      <c r="AD35" s="215"/>
      <c r="AE35" s="215"/>
      <c r="AF35" s="215"/>
      <c r="AG35" s="215"/>
      <c r="AH35" s="215"/>
      <c r="AI35" s="215"/>
      <c r="AJ35" s="215"/>
      <c r="AK35" s="215"/>
      <c r="AL35" s="215"/>
      <c r="AM35" s="215"/>
      <c r="AN35" s="215"/>
      <c r="AO35" s="216"/>
    </row>
    <row r="36" spans="1:41" s="7" customFormat="1" ht="14.25">
      <c r="A36" s="20"/>
      <c r="B36" s="3"/>
      <c r="C36" s="3"/>
      <c r="D36" s="3"/>
      <c r="E36" s="3"/>
      <c r="I36" s="20"/>
      <c r="L36" s="214"/>
      <c r="M36" s="215"/>
      <c r="N36" s="215"/>
      <c r="O36" s="215"/>
      <c r="P36" s="215"/>
      <c r="Q36" s="215"/>
      <c r="R36" s="215"/>
      <c r="S36" s="215"/>
      <c r="T36" s="215"/>
      <c r="U36" s="215"/>
      <c r="V36" s="215"/>
      <c r="W36" s="215"/>
      <c r="X36" s="215"/>
      <c r="Y36" s="215"/>
      <c r="Z36" s="216"/>
      <c r="AA36" s="214"/>
      <c r="AB36" s="215"/>
      <c r="AC36" s="215"/>
      <c r="AD36" s="215"/>
      <c r="AE36" s="215"/>
      <c r="AF36" s="215"/>
      <c r="AG36" s="215"/>
      <c r="AH36" s="215"/>
      <c r="AI36" s="215"/>
      <c r="AJ36" s="215"/>
      <c r="AK36" s="215"/>
      <c r="AL36" s="215"/>
      <c r="AM36" s="215"/>
      <c r="AN36" s="215"/>
      <c r="AO36" s="216"/>
    </row>
    <row r="37" spans="1:41" s="7" customFormat="1" ht="14.25">
      <c r="A37" s="20"/>
      <c r="B37" s="3"/>
      <c r="C37" s="3"/>
      <c r="D37" s="3"/>
      <c r="E37" s="3"/>
      <c r="I37" s="20"/>
      <c r="L37" s="214"/>
      <c r="M37" s="215"/>
      <c r="N37" s="215"/>
      <c r="O37" s="215"/>
      <c r="P37" s="215"/>
      <c r="Q37" s="215"/>
      <c r="R37" s="215"/>
      <c r="S37" s="215"/>
      <c r="T37" s="215"/>
      <c r="U37" s="215"/>
      <c r="V37" s="215"/>
      <c r="W37" s="215"/>
      <c r="X37" s="215"/>
      <c r="Y37" s="215"/>
      <c r="Z37" s="216"/>
      <c r="AA37" s="214"/>
      <c r="AB37" s="215"/>
      <c r="AC37" s="215"/>
      <c r="AD37" s="215"/>
      <c r="AE37" s="215"/>
      <c r="AF37" s="215"/>
      <c r="AG37" s="215"/>
      <c r="AH37" s="215"/>
      <c r="AI37" s="215"/>
      <c r="AJ37" s="215"/>
      <c r="AK37" s="215"/>
      <c r="AL37" s="215"/>
      <c r="AM37" s="215"/>
      <c r="AN37" s="215"/>
      <c r="AO37" s="216"/>
    </row>
    <row r="38" spans="1:41" s="7" customFormat="1" ht="14.25">
      <c r="A38" s="20"/>
      <c r="B38" s="3"/>
      <c r="C38" s="3"/>
      <c r="D38" s="3"/>
      <c r="E38" s="3"/>
      <c r="I38" s="20"/>
      <c r="L38" s="214"/>
      <c r="M38" s="215"/>
      <c r="N38" s="215"/>
      <c r="O38" s="215"/>
      <c r="P38" s="215"/>
      <c r="Q38" s="215"/>
      <c r="R38" s="215"/>
      <c r="S38" s="215"/>
      <c r="T38" s="215"/>
      <c r="U38" s="215"/>
      <c r="V38" s="215"/>
      <c r="W38" s="215"/>
      <c r="X38" s="215"/>
      <c r="Y38" s="215"/>
      <c r="Z38" s="216"/>
      <c r="AA38" s="214"/>
      <c r="AB38" s="215"/>
      <c r="AC38" s="215"/>
      <c r="AD38" s="215"/>
      <c r="AE38" s="215"/>
      <c r="AF38" s="215"/>
      <c r="AG38" s="215"/>
      <c r="AH38" s="215"/>
      <c r="AI38" s="215"/>
      <c r="AJ38" s="215"/>
      <c r="AK38" s="215"/>
      <c r="AL38" s="215"/>
      <c r="AM38" s="215"/>
      <c r="AN38" s="215"/>
      <c r="AO38" s="216"/>
    </row>
    <row r="39" spans="1:41" s="7" customFormat="1" ht="15" customHeight="1">
      <c r="A39" s="20"/>
      <c r="B39" s="3"/>
      <c r="C39" s="3"/>
      <c r="D39" s="3"/>
      <c r="E39" s="3"/>
      <c r="F39" s="3"/>
      <c r="G39" s="3"/>
      <c r="H39" s="3"/>
      <c r="I39" s="20"/>
      <c r="L39" s="217"/>
      <c r="M39" s="218"/>
      <c r="N39" s="218"/>
      <c r="O39" s="218"/>
      <c r="P39" s="218"/>
      <c r="Q39" s="218"/>
      <c r="R39" s="218"/>
      <c r="S39" s="218"/>
      <c r="T39" s="218"/>
      <c r="U39" s="218"/>
      <c r="V39" s="218"/>
      <c r="W39" s="218"/>
      <c r="X39" s="218"/>
      <c r="Y39" s="218"/>
      <c r="Z39" s="219"/>
      <c r="AA39" s="217"/>
      <c r="AB39" s="218"/>
      <c r="AC39" s="218"/>
      <c r="AD39" s="218"/>
      <c r="AE39" s="218"/>
      <c r="AF39" s="218"/>
      <c r="AG39" s="218"/>
      <c r="AH39" s="218"/>
      <c r="AI39" s="218"/>
      <c r="AJ39" s="218"/>
      <c r="AK39" s="218"/>
      <c r="AL39" s="218"/>
      <c r="AM39" s="218"/>
      <c r="AN39" s="218"/>
      <c r="AO39" s="219"/>
    </row>
    <row r="40" spans="1:41" s="7" customFormat="1" ht="15" customHeight="1">
      <c r="A40" s="20"/>
      <c r="B40" s="3"/>
      <c r="C40" s="3"/>
      <c r="D40" s="3"/>
      <c r="E40" s="3"/>
      <c r="F40" s="3"/>
      <c r="G40" s="3"/>
      <c r="H40" s="3"/>
      <c r="I40" s="20"/>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sheetData>
  <sheetProtection/>
  <mergeCells count="30">
    <mergeCell ref="O2:AA2"/>
    <mergeCell ref="O3:S3"/>
    <mergeCell ref="AG2:AN2"/>
    <mergeCell ref="AG3:AN3"/>
    <mergeCell ref="AH4:AI4"/>
    <mergeCell ref="AK4:AL4"/>
    <mergeCell ref="O4:Q4"/>
    <mergeCell ref="S4:T4"/>
    <mergeCell ref="V4:W4"/>
    <mergeCell ref="AD4:AF4"/>
    <mergeCell ref="L25:Z30"/>
    <mergeCell ref="AA25:AO30"/>
    <mergeCell ref="B6:H7"/>
    <mergeCell ref="B2:G4"/>
    <mergeCell ref="B26:E26"/>
    <mergeCell ref="B27:E27"/>
    <mergeCell ref="L7:AO13"/>
    <mergeCell ref="L17:Z21"/>
    <mergeCell ref="AA17:AO21"/>
    <mergeCell ref="W3:AA3"/>
    <mergeCell ref="B28:E28"/>
    <mergeCell ref="B29:E29"/>
    <mergeCell ref="L34:Z39"/>
    <mergeCell ref="AA34:AO39"/>
    <mergeCell ref="B30:E30"/>
    <mergeCell ref="B31:E31"/>
    <mergeCell ref="B34:E34"/>
    <mergeCell ref="B35:E35"/>
    <mergeCell ref="B32:E32"/>
    <mergeCell ref="B33:E33"/>
  </mergeCells>
  <printOptions horizontalCentered="1"/>
  <pageMargins left="0.29" right="0.31" top="0.63" bottom="0.32" header="0.45" footer="0.26"/>
  <pageSetup horizontalDpi="300" verticalDpi="3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2013-05-29T06:14:31Z</cp:lastPrinted>
  <dcterms:created xsi:type="dcterms:W3CDTF">2005-09-30T06:43:49Z</dcterms:created>
  <dcterms:modified xsi:type="dcterms:W3CDTF">2013-06-06T05:00:39Z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